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showInkAnnotation="0" autoCompressPictures="0"/>
  <bookViews>
    <workbookView xWindow="25600" yWindow="0" windowWidth="37920" windowHeight="21020" tabRatio="647"/>
  </bookViews>
  <sheets>
    <sheet name="Instructions" sheetId="21" r:id="rId1"/>
    <sheet name="Main Budget" sheetId="5" r:id="rId2"/>
    <sheet name="Holiday Budget" sheetId="19" r:id="rId3"/>
    <sheet name="Gifting Guide" sheetId="20"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K91" i="5" l="1"/>
  <c r="AK90" i="5"/>
  <c r="AH91" i="5"/>
  <c r="AH90" i="5"/>
  <c r="AE91" i="5"/>
  <c r="AE90" i="5"/>
  <c r="AB91" i="5"/>
  <c r="AB90" i="5"/>
  <c r="Y91" i="5"/>
  <c r="Y90" i="5"/>
  <c r="Y89" i="5"/>
  <c r="V91" i="5"/>
  <c r="V90" i="5"/>
  <c r="S91" i="5"/>
  <c r="S90" i="5"/>
  <c r="P91" i="5"/>
  <c r="P90" i="5"/>
  <c r="M91" i="5"/>
  <c r="M90" i="5"/>
  <c r="J91" i="5"/>
  <c r="J90" i="5"/>
  <c r="G91" i="5"/>
  <c r="G90" i="5"/>
  <c r="D91" i="5"/>
  <c r="D90" i="5"/>
  <c r="AK78" i="5"/>
  <c r="AK77" i="5"/>
  <c r="AH78" i="5"/>
  <c r="AH77" i="5"/>
  <c r="AE78" i="5"/>
  <c r="AE77" i="5"/>
  <c r="AB78" i="5"/>
  <c r="AB77" i="5"/>
  <c r="Y78" i="5"/>
  <c r="Y77" i="5"/>
  <c r="V78" i="5"/>
  <c r="V77" i="5"/>
  <c r="S78" i="5"/>
  <c r="S77" i="5"/>
  <c r="P78" i="5"/>
  <c r="P77" i="5"/>
  <c r="P76" i="5"/>
  <c r="M78" i="5"/>
  <c r="M77" i="5"/>
  <c r="J78" i="5"/>
  <c r="J77" i="5"/>
  <c r="G78" i="5"/>
  <c r="G77" i="5"/>
  <c r="D78" i="5"/>
  <c r="D77" i="5"/>
  <c r="AK66" i="5"/>
  <c r="AK65" i="5"/>
  <c r="AH66" i="5"/>
  <c r="AH65" i="5"/>
  <c r="AE66" i="5"/>
  <c r="AE65" i="5"/>
  <c r="AB66" i="5"/>
  <c r="AB65" i="5"/>
  <c r="Y66" i="5"/>
  <c r="Y65" i="5"/>
  <c r="V66" i="5"/>
  <c r="V65" i="5"/>
  <c r="S66" i="5"/>
  <c r="S65" i="5"/>
  <c r="S64" i="5"/>
  <c r="P66" i="5"/>
  <c r="P65" i="5"/>
  <c r="M66" i="5"/>
  <c r="M65" i="5"/>
  <c r="J66" i="5"/>
  <c r="J65" i="5"/>
  <c r="G66" i="5"/>
  <c r="G65" i="5"/>
  <c r="D66" i="5"/>
  <c r="D65" i="5"/>
  <c r="AK50" i="5"/>
  <c r="AK49" i="5"/>
  <c r="AH50" i="5"/>
  <c r="AH49" i="5"/>
  <c r="AE50" i="5"/>
  <c r="AE49" i="5"/>
  <c r="AB50" i="5"/>
  <c r="AB49" i="5"/>
  <c r="Y50" i="5"/>
  <c r="Y49" i="5"/>
  <c r="V50" i="5"/>
  <c r="V49" i="5"/>
  <c r="S50" i="5"/>
  <c r="S49" i="5"/>
  <c r="P50" i="5"/>
  <c r="P49" i="5"/>
  <c r="P48" i="5"/>
  <c r="M50" i="5"/>
  <c r="M49" i="5"/>
  <c r="J50" i="5"/>
  <c r="J49" i="5"/>
  <c r="G50" i="5"/>
  <c r="G49" i="5"/>
  <c r="D50" i="5"/>
  <c r="D49" i="5"/>
  <c r="AK37" i="5"/>
  <c r="AK36" i="5"/>
  <c r="AH37" i="5"/>
  <c r="AH36" i="5"/>
  <c r="AE37" i="5"/>
  <c r="AE36" i="5"/>
  <c r="AB37" i="5"/>
  <c r="AB36" i="5"/>
  <c r="Y37" i="5"/>
  <c r="Y36" i="5"/>
  <c r="V37" i="5"/>
  <c r="V36" i="5"/>
  <c r="S37" i="5"/>
  <c r="S36" i="5"/>
  <c r="P37" i="5"/>
  <c r="P36" i="5"/>
  <c r="M37" i="5"/>
  <c r="M36" i="5"/>
  <c r="J37" i="5"/>
  <c r="J36" i="5"/>
  <c r="G37" i="5"/>
  <c r="G36" i="5"/>
  <c r="D37" i="5"/>
  <c r="D36" i="5"/>
  <c r="AK24" i="5"/>
  <c r="AK23" i="5"/>
  <c r="AH24" i="5"/>
  <c r="AH23" i="5"/>
  <c r="AE24" i="5"/>
  <c r="AE23" i="5"/>
  <c r="AB24" i="5"/>
  <c r="AB23" i="5"/>
  <c r="Y24" i="5"/>
  <c r="Y23" i="5"/>
  <c r="V24" i="5"/>
  <c r="V23" i="5"/>
  <c r="S24" i="5"/>
  <c r="S23" i="5"/>
  <c r="P24" i="5"/>
  <c r="P23" i="5"/>
  <c r="M24" i="5"/>
  <c r="M23" i="5"/>
  <c r="J24" i="5"/>
  <c r="J23" i="5"/>
  <c r="G24" i="5"/>
  <c r="G23" i="5"/>
  <c r="D24" i="5"/>
  <c r="D23" i="5"/>
  <c r="AK11" i="5"/>
  <c r="AK10" i="5"/>
  <c r="AH10" i="5"/>
  <c r="AH11" i="5"/>
  <c r="AE11" i="5"/>
  <c r="AE10" i="5"/>
  <c r="AB11" i="5"/>
  <c r="AB10" i="5"/>
  <c r="Y11" i="5"/>
  <c r="Y10" i="5"/>
  <c r="V11" i="5"/>
  <c r="V10" i="5"/>
  <c r="S11" i="5"/>
  <c r="S10" i="5"/>
  <c r="P11" i="5"/>
  <c r="P10" i="5"/>
  <c r="M11" i="5"/>
  <c r="M10" i="5"/>
  <c r="J11" i="5"/>
  <c r="J10" i="5"/>
  <c r="G11" i="5"/>
  <c r="G10" i="5"/>
  <c r="D11" i="5"/>
  <c r="D10" i="5"/>
  <c r="B14" i="5"/>
  <c r="C14" i="5"/>
  <c r="C107" i="5"/>
  <c r="C27" i="5"/>
  <c r="C108" i="5"/>
  <c r="C39" i="5"/>
  <c r="C52" i="5"/>
  <c r="C68" i="5"/>
  <c r="C80" i="5"/>
  <c r="C93" i="5"/>
  <c r="C96" i="5"/>
  <c r="C97" i="5"/>
  <c r="C98" i="5"/>
  <c r="C99" i="5"/>
  <c r="C101" i="5"/>
  <c r="C109" i="5"/>
  <c r="C111" i="5"/>
  <c r="F14" i="5"/>
  <c r="F107" i="5"/>
  <c r="F27" i="5"/>
  <c r="F108" i="5"/>
  <c r="F39" i="5"/>
  <c r="F52" i="5"/>
  <c r="F68" i="5"/>
  <c r="F80" i="5"/>
  <c r="F93" i="5"/>
  <c r="F96" i="5"/>
  <c r="F97" i="5"/>
  <c r="F98" i="5"/>
  <c r="F99" i="5"/>
  <c r="F101" i="5"/>
  <c r="F109" i="5"/>
  <c r="F111" i="5"/>
  <c r="AJ14" i="5"/>
  <c r="AJ107" i="5"/>
  <c r="AJ27" i="5"/>
  <c r="AJ108" i="5"/>
  <c r="AJ39" i="5"/>
  <c r="AJ52" i="5"/>
  <c r="AJ68" i="5"/>
  <c r="AJ80" i="5"/>
  <c r="AJ93" i="5"/>
  <c r="AJ96" i="5"/>
  <c r="AJ97" i="5"/>
  <c r="AJ98" i="5"/>
  <c r="AJ99" i="5"/>
  <c r="AJ101" i="5"/>
  <c r="AJ109" i="5"/>
  <c r="AJ120" i="5"/>
  <c r="B107" i="5"/>
  <c r="B27" i="5"/>
  <c r="B108" i="5"/>
  <c r="B39" i="5"/>
  <c r="B52" i="5"/>
  <c r="B68" i="5"/>
  <c r="B80" i="5"/>
  <c r="B93" i="5"/>
  <c r="B99" i="5"/>
  <c r="B101" i="5"/>
  <c r="B109" i="5"/>
  <c r="B120" i="5"/>
  <c r="E14" i="5"/>
  <c r="E107" i="5"/>
  <c r="E27" i="5"/>
  <c r="E108" i="5"/>
  <c r="E39" i="5"/>
  <c r="E52" i="5"/>
  <c r="E68" i="5"/>
  <c r="E80" i="5"/>
  <c r="E93" i="5"/>
  <c r="E96" i="5"/>
  <c r="E97" i="5"/>
  <c r="E98" i="5"/>
  <c r="E99" i="5"/>
  <c r="E101" i="5"/>
  <c r="E109" i="5"/>
  <c r="E120" i="5"/>
  <c r="H14" i="5"/>
  <c r="H107" i="5"/>
  <c r="H27" i="5"/>
  <c r="H108" i="5"/>
  <c r="H39" i="5"/>
  <c r="H52" i="5"/>
  <c r="H68" i="5"/>
  <c r="H80" i="5"/>
  <c r="H93" i="5"/>
  <c r="H96" i="5"/>
  <c r="H97" i="5"/>
  <c r="H98" i="5"/>
  <c r="H99" i="5"/>
  <c r="H101" i="5"/>
  <c r="H109" i="5"/>
  <c r="H120" i="5"/>
  <c r="K14" i="5"/>
  <c r="K107" i="5"/>
  <c r="K27" i="5"/>
  <c r="K108" i="5"/>
  <c r="K39" i="5"/>
  <c r="K52" i="5"/>
  <c r="K68" i="5"/>
  <c r="K80" i="5"/>
  <c r="K93" i="5"/>
  <c r="K96" i="5"/>
  <c r="K97" i="5"/>
  <c r="K98" i="5"/>
  <c r="K99" i="5"/>
  <c r="K101" i="5"/>
  <c r="K109" i="5"/>
  <c r="K120" i="5"/>
  <c r="N14" i="5"/>
  <c r="N107" i="5"/>
  <c r="N27" i="5"/>
  <c r="N108" i="5"/>
  <c r="N39" i="5"/>
  <c r="N52" i="5"/>
  <c r="N68" i="5"/>
  <c r="N80" i="5"/>
  <c r="N93" i="5"/>
  <c r="N96" i="5"/>
  <c r="N97" i="5"/>
  <c r="N98" i="5"/>
  <c r="N99" i="5"/>
  <c r="N101" i="5"/>
  <c r="N109" i="5"/>
  <c r="N120" i="5"/>
  <c r="Q14" i="5"/>
  <c r="Q107" i="5"/>
  <c r="Q27" i="5"/>
  <c r="Q108" i="5"/>
  <c r="Q39" i="5"/>
  <c r="Q52" i="5"/>
  <c r="Q68" i="5"/>
  <c r="Q80" i="5"/>
  <c r="Q93" i="5"/>
  <c r="Q96" i="5"/>
  <c r="Q97" i="5"/>
  <c r="Q98" i="5"/>
  <c r="Q99" i="5"/>
  <c r="Q101" i="5"/>
  <c r="Q109" i="5"/>
  <c r="Q120" i="5"/>
  <c r="T14" i="5"/>
  <c r="T107" i="5"/>
  <c r="T27" i="5"/>
  <c r="T108" i="5"/>
  <c r="T39" i="5"/>
  <c r="T52" i="5"/>
  <c r="T68" i="5"/>
  <c r="T80" i="5"/>
  <c r="T93" i="5"/>
  <c r="T96" i="5"/>
  <c r="T97" i="5"/>
  <c r="T98" i="5"/>
  <c r="T99" i="5"/>
  <c r="T101" i="5"/>
  <c r="T109" i="5"/>
  <c r="T120" i="5"/>
  <c r="W14" i="5"/>
  <c r="W107" i="5"/>
  <c r="W27" i="5"/>
  <c r="W108" i="5"/>
  <c r="W39" i="5"/>
  <c r="W52" i="5"/>
  <c r="W68" i="5"/>
  <c r="W80" i="5"/>
  <c r="W93" i="5"/>
  <c r="W96" i="5"/>
  <c r="W97" i="5"/>
  <c r="W98" i="5"/>
  <c r="W99" i="5"/>
  <c r="W101" i="5"/>
  <c r="W109" i="5"/>
  <c r="W120" i="5"/>
  <c r="Z14" i="5"/>
  <c r="Z107" i="5"/>
  <c r="Z27" i="5"/>
  <c r="Z108" i="5"/>
  <c r="Z39" i="5"/>
  <c r="Z52" i="5"/>
  <c r="Z68" i="5"/>
  <c r="Z80" i="5"/>
  <c r="Z93" i="5"/>
  <c r="Z96" i="5"/>
  <c r="Z97" i="5"/>
  <c r="Z98" i="5"/>
  <c r="Z99" i="5"/>
  <c r="Z101" i="5"/>
  <c r="Z109" i="5"/>
  <c r="Z120" i="5"/>
  <c r="AC14" i="5"/>
  <c r="AC107" i="5"/>
  <c r="AC27" i="5"/>
  <c r="AC108" i="5"/>
  <c r="AC39" i="5"/>
  <c r="AC52" i="5"/>
  <c r="AC68" i="5"/>
  <c r="AC80" i="5"/>
  <c r="AC93" i="5"/>
  <c r="AC96" i="5"/>
  <c r="AC97" i="5"/>
  <c r="AC98" i="5"/>
  <c r="AC99" i="5"/>
  <c r="AC101" i="5"/>
  <c r="AC109" i="5"/>
  <c r="AC120" i="5"/>
  <c r="AF14" i="5"/>
  <c r="AF107" i="5"/>
  <c r="AF27" i="5"/>
  <c r="AF108" i="5"/>
  <c r="AF39" i="5"/>
  <c r="AF52" i="5"/>
  <c r="AF68" i="5"/>
  <c r="AF80" i="5"/>
  <c r="AF93" i="5"/>
  <c r="AF96" i="5"/>
  <c r="AF97" i="5"/>
  <c r="AF98" i="5"/>
  <c r="AF99" i="5"/>
  <c r="AF101" i="5"/>
  <c r="AF109" i="5"/>
  <c r="AF120" i="5"/>
  <c r="AI14" i="5"/>
  <c r="AI107" i="5"/>
  <c r="AI27" i="5"/>
  <c r="AI108" i="5"/>
  <c r="AI39" i="5"/>
  <c r="AI52" i="5"/>
  <c r="AI68" i="5"/>
  <c r="AI80" i="5"/>
  <c r="AI93" i="5"/>
  <c r="AI96" i="5"/>
  <c r="AI97" i="5"/>
  <c r="AI98" i="5"/>
  <c r="AI99" i="5"/>
  <c r="AI101" i="5"/>
  <c r="AI109" i="5"/>
  <c r="AI120" i="5"/>
  <c r="C118" i="5"/>
  <c r="F118" i="5"/>
  <c r="I39" i="5"/>
  <c r="I52" i="5"/>
  <c r="I68" i="5"/>
  <c r="I80" i="5"/>
  <c r="I93" i="5"/>
  <c r="I96" i="5"/>
  <c r="I97" i="5"/>
  <c r="I98" i="5"/>
  <c r="I99" i="5"/>
  <c r="I101" i="5"/>
  <c r="I118" i="5"/>
  <c r="L39" i="5"/>
  <c r="L52" i="5"/>
  <c r="L68" i="5"/>
  <c r="L80" i="5"/>
  <c r="L93" i="5"/>
  <c r="L96" i="5"/>
  <c r="L97" i="5"/>
  <c r="L98" i="5"/>
  <c r="L99" i="5"/>
  <c r="L101" i="5"/>
  <c r="L118" i="5"/>
  <c r="O39" i="5"/>
  <c r="O52" i="5"/>
  <c r="O68" i="5"/>
  <c r="O80" i="5"/>
  <c r="O93" i="5"/>
  <c r="O96" i="5"/>
  <c r="O97" i="5"/>
  <c r="O98" i="5"/>
  <c r="O99" i="5"/>
  <c r="O101" i="5"/>
  <c r="O118" i="5"/>
  <c r="R39" i="5"/>
  <c r="R52" i="5"/>
  <c r="R68" i="5"/>
  <c r="R80" i="5"/>
  <c r="R93" i="5"/>
  <c r="R96" i="5"/>
  <c r="R97" i="5"/>
  <c r="R98" i="5"/>
  <c r="R99" i="5"/>
  <c r="R101" i="5"/>
  <c r="R118" i="5"/>
  <c r="U39" i="5"/>
  <c r="U52" i="5"/>
  <c r="U68" i="5"/>
  <c r="U80" i="5"/>
  <c r="U93" i="5"/>
  <c r="U96" i="5"/>
  <c r="U97" i="5"/>
  <c r="U98" i="5"/>
  <c r="U99" i="5"/>
  <c r="U101" i="5"/>
  <c r="U118" i="5"/>
  <c r="X39" i="5"/>
  <c r="X52" i="5"/>
  <c r="X68" i="5"/>
  <c r="X80" i="5"/>
  <c r="X93" i="5"/>
  <c r="X96" i="5"/>
  <c r="X97" i="5"/>
  <c r="X98" i="5"/>
  <c r="X99" i="5"/>
  <c r="X101" i="5"/>
  <c r="X118" i="5"/>
  <c r="AA39" i="5"/>
  <c r="AA52" i="5"/>
  <c r="AA68" i="5"/>
  <c r="AA80" i="5"/>
  <c r="AA93" i="5"/>
  <c r="AA96" i="5"/>
  <c r="AA97" i="5"/>
  <c r="AA98" i="5"/>
  <c r="AA99" i="5"/>
  <c r="AA101" i="5"/>
  <c r="AA118" i="5"/>
  <c r="AD39" i="5"/>
  <c r="AD52" i="5"/>
  <c r="AD68" i="5"/>
  <c r="AD80" i="5"/>
  <c r="AD93" i="5"/>
  <c r="AD96" i="5"/>
  <c r="AD97" i="5"/>
  <c r="AD98" i="5"/>
  <c r="AD99" i="5"/>
  <c r="AD101" i="5"/>
  <c r="AD118" i="5"/>
  <c r="AG39" i="5"/>
  <c r="AG52" i="5"/>
  <c r="AG68" i="5"/>
  <c r="AG80" i="5"/>
  <c r="AG93" i="5"/>
  <c r="AG96" i="5"/>
  <c r="AG97" i="5"/>
  <c r="AG98" i="5"/>
  <c r="AG99" i="5"/>
  <c r="AG101" i="5"/>
  <c r="AG118" i="5"/>
  <c r="AJ118" i="5"/>
  <c r="B118" i="5"/>
  <c r="E118" i="5"/>
  <c r="H118" i="5"/>
  <c r="K118" i="5"/>
  <c r="N118" i="5"/>
  <c r="Q118" i="5"/>
  <c r="T118" i="5"/>
  <c r="W118" i="5"/>
  <c r="Z118" i="5"/>
  <c r="AC118" i="5"/>
  <c r="AF118" i="5"/>
  <c r="AI118" i="5"/>
  <c r="C117" i="5"/>
  <c r="F117" i="5"/>
  <c r="I27" i="5"/>
  <c r="I117" i="5"/>
  <c r="L27" i="5"/>
  <c r="L117" i="5"/>
  <c r="O27" i="5"/>
  <c r="O117" i="5"/>
  <c r="R27" i="5"/>
  <c r="R117" i="5"/>
  <c r="U27" i="5"/>
  <c r="U117" i="5"/>
  <c r="X27" i="5"/>
  <c r="X117" i="5"/>
  <c r="AA27" i="5"/>
  <c r="AA117" i="5"/>
  <c r="AD27" i="5"/>
  <c r="AD117" i="5"/>
  <c r="AG27" i="5"/>
  <c r="AG117" i="5"/>
  <c r="AJ117" i="5"/>
  <c r="B117" i="5"/>
  <c r="E117" i="5"/>
  <c r="H117" i="5"/>
  <c r="K117" i="5"/>
  <c r="N117" i="5"/>
  <c r="Q117" i="5"/>
  <c r="T117" i="5"/>
  <c r="W117" i="5"/>
  <c r="Z117" i="5"/>
  <c r="AC117" i="5"/>
  <c r="AF117" i="5"/>
  <c r="AI117" i="5"/>
  <c r="C116" i="5"/>
  <c r="F116" i="5"/>
  <c r="I14" i="5"/>
  <c r="I116" i="5"/>
  <c r="L14" i="5"/>
  <c r="L116" i="5"/>
  <c r="O14" i="5"/>
  <c r="O116" i="5"/>
  <c r="R14" i="5"/>
  <c r="R116" i="5"/>
  <c r="U14" i="5"/>
  <c r="U116" i="5"/>
  <c r="X14" i="5"/>
  <c r="X116" i="5"/>
  <c r="AA14" i="5"/>
  <c r="AA116" i="5"/>
  <c r="AD14" i="5"/>
  <c r="AD116" i="5"/>
  <c r="AG14" i="5"/>
  <c r="AG116" i="5"/>
  <c r="AJ116" i="5"/>
  <c r="B116" i="5"/>
  <c r="E116" i="5"/>
  <c r="H116" i="5"/>
  <c r="K116" i="5"/>
  <c r="N116" i="5"/>
  <c r="Q116" i="5"/>
  <c r="T116" i="5"/>
  <c r="W116" i="5"/>
  <c r="Z116" i="5"/>
  <c r="AC116" i="5"/>
  <c r="AF116" i="5"/>
  <c r="AI116" i="5"/>
  <c r="AD107" i="5"/>
  <c r="AD108" i="5"/>
  <c r="AD109" i="5"/>
  <c r="AD120" i="5"/>
  <c r="AG107" i="5"/>
  <c r="AG108" i="5"/>
  <c r="AG109" i="5"/>
  <c r="AG120" i="5"/>
  <c r="X107" i="5"/>
  <c r="X108" i="5"/>
  <c r="X109" i="5"/>
  <c r="X120" i="5"/>
  <c r="AA107" i="5"/>
  <c r="AA108" i="5"/>
  <c r="AA109" i="5"/>
  <c r="AA120" i="5"/>
  <c r="R107" i="5"/>
  <c r="R108" i="5"/>
  <c r="R109" i="5"/>
  <c r="R120" i="5"/>
  <c r="U107" i="5"/>
  <c r="U108" i="5"/>
  <c r="U109" i="5"/>
  <c r="U120" i="5"/>
  <c r="L107" i="5"/>
  <c r="L108" i="5"/>
  <c r="L109" i="5"/>
  <c r="L120" i="5"/>
  <c r="O107" i="5"/>
  <c r="O108" i="5"/>
  <c r="O109" i="5"/>
  <c r="O120" i="5"/>
  <c r="F120" i="5"/>
  <c r="I107" i="5"/>
  <c r="I108" i="5"/>
  <c r="I109" i="5"/>
  <c r="I120" i="5"/>
  <c r="C120" i="5"/>
  <c r="D8" i="19"/>
  <c r="AK44" i="5"/>
  <c r="AK18" i="5"/>
  <c r="AK8" i="5"/>
  <c r="AH58" i="5"/>
  <c r="AH44" i="5"/>
  <c r="AH18" i="5"/>
  <c r="AH8" i="5"/>
  <c r="AE44" i="5"/>
  <c r="AE18" i="5"/>
  <c r="AE8" i="5"/>
  <c r="AB58" i="5"/>
  <c r="AB44" i="5"/>
  <c r="AB18" i="5"/>
  <c r="AB8" i="5"/>
  <c r="Y44" i="5"/>
  <c r="Y18" i="5"/>
  <c r="Y8" i="5"/>
  <c r="V58" i="5"/>
  <c r="V44" i="5"/>
  <c r="V18" i="5"/>
  <c r="V8" i="5"/>
  <c r="S44" i="5"/>
  <c r="S18" i="5"/>
  <c r="S8" i="5"/>
  <c r="P58" i="5"/>
  <c r="P44" i="5"/>
  <c r="P18" i="5"/>
  <c r="P8" i="5"/>
  <c r="M44" i="5"/>
  <c r="M18" i="5"/>
  <c r="M8" i="5"/>
  <c r="J58" i="5"/>
  <c r="J44" i="5"/>
  <c r="J18" i="5"/>
  <c r="J8" i="5"/>
  <c r="G44" i="5"/>
  <c r="G18" i="5"/>
  <c r="G8" i="5"/>
  <c r="G6" i="5"/>
  <c r="B113" i="5"/>
  <c r="D87" i="5"/>
  <c r="D73" i="5"/>
  <c r="D72" i="5"/>
  <c r="D63" i="5"/>
  <c r="D59" i="5"/>
  <c r="D58" i="5"/>
  <c r="D57" i="5"/>
  <c r="D56" i="5"/>
  <c r="D55" i="5"/>
  <c r="D48" i="5"/>
  <c r="D44" i="5"/>
  <c r="D43" i="5"/>
  <c r="D42" i="5"/>
  <c r="D20" i="5"/>
  <c r="D19" i="5"/>
  <c r="D18" i="5"/>
  <c r="D17" i="5"/>
  <c r="D6" i="5"/>
  <c r="D35" i="5"/>
  <c r="D31" i="5"/>
  <c r="E9" i="20"/>
  <c r="E7" i="20"/>
  <c r="AK58" i="5"/>
  <c r="AE58" i="5"/>
  <c r="Y58" i="5"/>
  <c r="S58" i="5"/>
  <c r="M58" i="5"/>
  <c r="G58" i="5"/>
  <c r="D8" i="5"/>
  <c r="E8" i="20"/>
  <c r="E10" i="20"/>
  <c r="E11" i="20"/>
  <c r="E12" i="20"/>
  <c r="E13" i="20"/>
  <c r="E14" i="20"/>
  <c r="E15" i="20"/>
  <c r="E16" i="20"/>
  <c r="E17" i="20"/>
  <c r="E18" i="20"/>
  <c r="E19" i="20"/>
  <c r="E20" i="20"/>
  <c r="E21" i="20"/>
  <c r="E22" i="20"/>
  <c r="B24" i="20"/>
  <c r="B26" i="20"/>
  <c r="C26" i="20"/>
  <c r="D24" i="20"/>
  <c r="D24" i="19"/>
  <c r="D15" i="19"/>
  <c r="D14" i="19"/>
  <c r="D13" i="19"/>
  <c r="D23" i="19"/>
  <c r="B17" i="19"/>
  <c r="B27" i="19"/>
  <c r="B38" i="19"/>
  <c r="B40" i="19"/>
  <c r="D9" i="19"/>
  <c r="D10" i="19"/>
  <c r="D11" i="19"/>
  <c r="D12" i="19"/>
  <c r="D17" i="19"/>
  <c r="D20" i="19"/>
  <c r="D21" i="19"/>
  <c r="D22" i="19"/>
  <c r="D25" i="19"/>
  <c r="D27" i="19"/>
  <c r="D30" i="19"/>
  <c r="D31" i="19"/>
  <c r="D32" i="19"/>
  <c r="D33" i="19"/>
  <c r="D34" i="19"/>
  <c r="D35" i="19"/>
  <c r="D36" i="19"/>
  <c r="C17" i="19"/>
  <c r="C27" i="19"/>
  <c r="C38" i="19"/>
  <c r="C40" i="19"/>
  <c r="AH87" i="5"/>
  <c r="AE87" i="5"/>
  <c r="AH96" i="5"/>
  <c r="AH97" i="5"/>
  <c r="AH98" i="5"/>
  <c r="AH99" i="5"/>
  <c r="AB87" i="5"/>
  <c r="Y87" i="5"/>
  <c r="V87" i="5"/>
  <c r="V83" i="5"/>
  <c r="V84" i="5"/>
  <c r="V85" i="5"/>
  <c r="V86" i="5"/>
  <c r="V88" i="5"/>
  <c r="V89" i="5"/>
  <c r="V92" i="5"/>
  <c r="V93" i="5"/>
  <c r="S87" i="5"/>
  <c r="V98" i="5"/>
  <c r="P87" i="5"/>
  <c r="P83" i="5"/>
  <c r="P84" i="5"/>
  <c r="P85" i="5"/>
  <c r="P86" i="5"/>
  <c r="P88" i="5"/>
  <c r="P89" i="5"/>
  <c r="P92" i="5"/>
  <c r="M87" i="5"/>
  <c r="P96" i="5"/>
  <c r="P97" i="5"/>
  <c r="P98" i="5"/>
  <c r="P99" i="5"/>
  <c r="J87" i="5"/>
  <c r="M98" i="5"/>
  <c r="G87" i="5"/>
  <c r="G98" i="5"/>
  <c r="J98" i="5"/>
  <c r="M97" i="5"/>
  <c r="M96" i="5"/>
  <c r="M99" i="5"/>
  <c r="S98" i="5"/>
  <c r="Y98" i="5"/>
  <c r="Y96" i="5"/>
  <c r="Y97" i="5"/>
  <c r="Y99" i="5"/>
  <c r="AB96" i="5"/>
  <c r="AE98" i="5"/>
  <c r="AE97" i="5"/>
  <c r="AE96" i="5"/>
  <c r="AK97" i="5"/>
  <c r="D96" i="5"/>
  <c r="D97" i="5"/>
  <c r="D98" i="5"/>
  <c r="D99" i="5"/>
  <c r="AK31" i="5"/>
  <c r="AK32" i="5"/>
  <c r="AK33" i="5"/>
  <c r="AK34" i="5"/>
  <c r="AK35" i="5"/>
  <c r="AK38" i="5"/>
  <c r="AK39" i="5"/>
  <c r="AK42" i="5"/>
  <c r="AK43" i="5"/>
  <c r="AK45" i="5"/>
  <c r="AK46" i="5"/>
  <c r="AK47" i="5"/>
  <c r="AK48" i="5"/>
  <c r="AK51" i="5"/>
  <c r="AK52" i="5"/>
  <c r="AK55" i="5"/>
  <c r="AK56" i="5"/>
  <c r="AK57" i="5"/>
  <c r="AK59" i="5"/>
  <c r="AK60" i="5"/>
  <c r="AK61" i="5"/>
  <c r="AK62" i="5"/>
  <c r="AK63" i="5"/>
  <c r="AK64" i="5"/>
  <c r="AK67" i="5"/>
  <c r="AK68" i="5"/>
  <c r="AK71" i="5"/>
  <c r="AK72" i="5"/>
  <c r="AK73" i="5"/>
  <c r="AK74" i="5"/>
  <c r="AK75" i="5"/>
  <c r="AK76" i="5"/>
  <c r="AK79" i="5"/>
  <c r="AK83" i="5"/>
  <c r="AK84" i="5"/>
  <c r="AK85" i="5"/>
  <c r="AK86" i="5"/>
  <c r="AK87" i="5"/>
  <c r="AK88" i="5"/>
  <c r="AK89" i="5"/>
  <c r="AK92" i="5"/>
  <c r="AK17" i="5"/>
  <c r="AK19" i="5"/>
  <c r="AK20" i="5"/>
  <c r="AK21" i="5"/>
  <c r="AK22" i="5"/>
  <c r="AK25" i="5"/>
  <c r="AK6" i="5"/>
  <c r="AK7" i="5"/>
  <c r="AK9" i="5"/>
  <c r="AK12" i="5"/>
  <c r="AK14" i="5"/>
  <c r="AH31" i="5"/>
  <c r="AH32" i="5"/>
  <c r="AH33" i="5"/>
  <c r="AH34" i="5"/>
  <c r="AH35" i="5"/>
  <c r="AH38" i="5"/>
  <c r="AH42" i="5"/>
  <c r="AH43" i="5"/>
  <c r="AH45" i="5"/>
  <c r="AH46" i="5"/>
  <c r="AH47" i="5"/>
  <c r="AH48" i="5"/>
  <c r="AH51" i="5"/>
  <c r="AH55" i="5"/>
  <c r="AH56" i="5"/>
  <c r="AH57" i="5"/>
  <c r="AH59" i="5"/>
  <c r="AH60" i="5"/>
  <c r="AH61" i="5"/>
  <c r="AH62" i="5"/>
  <c r="AH63" i="5"/>
  <c r="AH64" i="5"/>
  <c r="AH67" i="5"/>
  <c r="AH71" i="5"/>
  <c r="AH72" i="5"/>
  <c r="AH73" i="5"/>
  <c r="AH74" i="5"/>
  <c r="AH75" i="5"/>
  <c r="AH76" i="5"/>
  <c r="AH79" i="5"/>
  <c r="AH83" i="5"/>
  <c r="AH84" i="5"/>
  <c r="AH85" i="5"/>
  <c r="AH86" i="5"/>
  <c r="AH88" i="5"/>
  <c r="AH89" i="5"/>
  <c r="AH92" i="5"/>
  <c r="AH17" i="5"/>
  <c r="AH19" i="5"/>
  <c r="AH20" i="5"/>
  <c r="AH21" i="5"/>
  <c r="AH22" i="5"/>
  <c r="AH25" i="5"/>
  <c r="AH27" i="5"/>
  <c r="AH6" i="5"/>
  <c r="AH7" i="5"/>
  <c r="AH9" i="5"/>
  <c r="AH12" i="5"/>
  <c r="AD111" i="5"/>
  <c r="AC113" i="5"/>
  <c r="AC111" i="5"/>
  <c r="AE31" i="5"/>
  <c r="AE32" i="5"/>
  <c r="AE33" i="5"/>
  <c r="AE34" i="5"/>
  <c r="AE35" i="5"/>
  <c r="AE38" i="5"/>
  <c r="AE42" i="5"/>
  <c r="AE43" i="5"/>
  <c r="AE45" i="5"/>
  <c r="AE46" i="5"/>
  <c r="AE47" i="5"/>
  <c r="AE48" i="5"/>
  <c r="AE51" i="5"/>
  <c r="AE55" i="5"/>
  <c r="AE56" i="5"/>
  <c r="AE57" i="5"/>
  <c r="AE59" i="5"/>
  <c r="AE60" i="5"/>
  <c r="AE61" i="5"/>
  <c r="AE62" i="5"/>
  <c r="AE63" i="5"/>
  <c r="AE64" i="5"/>
  <c r="AE67" i="5"/>
  <c r="AE71" i="5"/>
  <c r="AE72" i="5"/>
  <c r="AE73" i="5"/>
  <c r="AE74" i="5"/>
  <c r="AE75" i="5"/>
  <c r="AE76" i="5"/>
  <c r="AE79" i="5"/>
  <c r="AE83" i="5"/>
  <c r="AE84" i="5"/>
  <c r="AE85" i="5"/>
  <c r="AE86" i="5"/>
  <c r="AE88" i="5"/>
  <c r="AE89" i="5"/>
  <c r="AE92" i="5"/>
  <c r="AE17" i="5"/>
  <c r="AE19" i="5"/>
  <c r="AE20" i="5"/>
  <c r="AE21" i="5"/>
  <c r="AE22" i="5"/>
  <c r="AE25" i="5"/>
  <c r="AE6" i="5"/>
  <c r="AE7" i="5"/>
  <c r="AE9" i="5"/>
  <c r="AE12" i="5"/>
  <c r="AE14" i="5"/>
  <c r="AB31" i="5"/>
  <c r="AB32" i="5"/>
  <c r="AB33" i="5"/>
  <c r="AB34" i="5"/>
  <c r="AB35" i="5"/>
  <c r="AB38" i="5"/>
  <c r="AB39" i="5"/>
  <c r="AB42" i="5"/>
  <c r="AB43" i="5"/>
  <c r="AB45" i="5"/>
  <c r="AB46" i="5"/>
  <c r="AB47" i="5"/>
  <c r="AB48" i="5"/>
  <c r="AB51" i="5"/>
  <c r="AB55" i="5"/>
  <c r="AB56" i="5"/>
  <c r="AB57" i="5"/>
  <c r="AB59" i="5"/>
  <c r="AB60" i="5"/>
  <c r="AB61" i="5"/>
  <c r="AB62" i="5"/>
  <c r="AB63" i="5"/>
  <c r="AB64" i="5"/>
  <c r="AB67" i="5"/>
  <c r="AB71" i="5"/>
  <c r="AB72" i="5"/>
  <c r="AB73" i="5"/>
  <c r="AB74" i="5"/>
  <c r="AB75" i="5"/>
  <c r="AB76" i="5"/>
  <c r="AB79" i="5"/>
  <c r="AB83" i="5"/>
  <c r="AB84" i="5"/>
  <c r="AB85" i="5"/>
  <c r="AB86" i="5"/>
  <c r="AB88" i="5"/>
  <c r="AB89" i="5"/>
  <c r="AB92" i="5"/>
  <c r="AB17" i="5"/>
  <c r="AB19" i="5"/>
  <c r="AB20" i="5"/>
  <c r="AB21" i="5"/>
  <c r="AB22" i="5"/>
  <c r="AB25" i="5"/>
  <c r="AB6" i="5"/>
  <c r="AB7" i="5"/>
  <c r="AB9" i="5"/>
  <c r="AB12" i="5"/>
  <c r="AB14" i="5"/>
  <c r="Y31" i="5"/>
  <c r="Y32" i="5"/>
  <c r="Y33" i="5"/>
  <c r="Y34" i="5"/>
  <c r="Y35" i="5"/>
  <c r="Y38" i="5"/>
  <c r="Y42" i="5"/>
  <c r="Y43" i="5"/>
  <c r="Y45" i="5"/>
  <c r="Y46" i="5"/>
  <c r="Y47" i="5"/>
  <c r="Y48" i="5"/>
  <c r="Y51" i="5"/>
  <c r="Y52" i="5"/>
  <c r="Y55" i="5"/>
  <c r="Y56" i="5"/>
  <c r="Y57" i="5"/>
  <c r="Y59" i="5"/>
  <c r="Y60" i="5"/>
  <c r="Y61" i="5"/>
  <c r="Y62" i="5"/>
  <c r="Y63" i="5"/>
  <c r="Y64" i="5"/>
  <c r="Y67" i="5"/>
  <c r="Y71" i="5"/>
  <c r="Y72" i="5"/>
  <c r="Y73" i="5"/>
  <c r="Y74" i="5"/>
  <c r="Y75" i="5"/>
  <c r="Y76" i="5"/>
  <c r="Y79" i="5"/>
  <c r="Y80" i="5"/>
  <c r="Y83" i="5"/>
  <c r="Y84" i="5"/>
  <c r="Y85" i="5"/>
  <c r="Y86" i="5"/>
  <c r="Y88" i="5"/>
  <c r="Y92" i="5"/>
  <c r="Y93" i="5"/>
  <c r="Y17" i="5"/>
  <c r="Y19" i="5"/>
  <c r="Y20" i="5"/>
  <c r="Y21" i="5"/>
  <c r="Y22" i="5"/>
  <c r="Y25" i="5"/>
  <c r="Y6" i="5"/>
  <c r="Y7" i="5"/>
  <c r="Y9" i="5"/>
  <c r="Y12" i="5"/>
  <c r="Y14" i="5"/>
  <c r="V31" i="5"/>
  <c r="V32" i="5"/>
  <c r="V33" i="5"/>
  <c r="V34" i="5"/>
  <c r="V35" i="5"/>
  <c r="V38" i="5"/>
  <c r="V39" i="5"/>
  <c r="V42" i="5"/>
  <c r="V43" i="5"/>
  <c r="V45" i="5"/>
  <c r="V46" i="5"/>
  <c r="V47" i="5"/>
  <c r="V48" i="5"/>
  <c r="V51" i="5"/>
  <c r="V52" i="5"/>
  <c r="V55" i="5"/>
  <c r="V56" i="5"/>
  <c r="V57" i="5"/>
  <c r="V59" i="5"/>
  <c r="V60" i="5"/>
  <c r="V61" i="5"/>
  <c r="V62" i="5"/>
  <c r="V63" i="5"/>
  <c r="V64" i="5"/>
  <c r="V67" i="5"/>
  <c r="V68" i="5"/>
  <c r="V71" i="5"/>
  <c r="V72" i="5"/>
  <c r="V73" i="5"/>
  <c r="V74" i="5"/>
  <c r="V75" i="5"/>
  <c r="V76" i="5"/>
  <c r="V79" i="5"/>
  <c r="V80" i="5"/>
  <c r="V96" i="5"/>
  <c r="V17" i="5"/>
  <c r="V19" i="5"/>
  <c r="V20" i="5"/>
  <c r="V21" i="5"/>
  <c r="V22" i="5"/>
  <c r="V25" i="5"/>
  <c r="V27" i="5"/>
  <c r="V6" i="5"/>
  <c r="V7" i="5"/>
  <c r="V9" i="5"/>
  <c r="V12" i="5"/>
  <c r="V14" i="5"/>
  <c r="S31" i="5"/>
  <c r="S32" i="5"/>
  <c r="S33" i="5"/>
  <c r="S34" i="5"/>
  <c r="S35" i="5"/>
  <c r="S38" i="5"/>
  <c r="S42" i="5"/>
  <c r="S43" i="5"/>
  <c r="S45" i="5"/>
  <c r="S46" i="5"/>
  <c r="S47" i="5"/>
  <c r="S48" i="5"/>
  <c r="S51" i="5"/>
  <c r="S52" i="5"/>
  <c r="S55" i="5"/>
  <c r="S56" i="5"/>
  <c r="S57" i="5"/>
  <c r="S59" i="5"/>
  <c r="S60" i="5"/>
  <c r="S61" i="5"/>
  <c r="S62" i="5"/>
  <c r="S63" i="5"/>
  <c r="S67" i="5"/>
  <c r="S68" i="5"/>
  <c r="S71" i="5"/>
  <c r="S72" i="5"/>
  <c r="S73" i="5"/>
  <c r="S74" i="5"/>
  <c r="S75" i="5"/>
  <c r="S76" i="5"/>
  <c r="S79" i="5"/>
  <c r="S80" i="5"/>
  <c r="S83" i="5"/>
  <c r="S84" i="5"/>
  <c r="S85" i="5"/>
  <c r="S86" i="5"/>
  <c r="S88" i="5"/>
  <c r="S89" i="5"/>
  <c r="S92" i="5"/>
  <c r="S93" i="5"/>
  <c r="S97" i="5"/>
  <c r="S17" i="5"/>
  <c r="S19" i="5"/>
  <c r="S20" i="5"/>
  <c r="S21" i="5"/>
  <c r="S22" i="5"/>
  <c r="S25" i="5"/>
  <c r="S6" i="5"/>
  <c r="S7" i="5"/>
  <c r="S9" i="5"/>
  <c r="S12" i="5"/>
  <c r="P31" i="5"/>
  <c r="P32" i="5"/>
  <c r="P33" i="5"/>
  <c r="P34" i="5"/>
  <c r="P35" i="5"/>
  <c r="P38" i="5"/>
  <c r="P42" i="5"/>
  <c r="P43" i="5"/>
  <c r="P45" i="5"/>
  <c r="P46" i="5"/>
  <c r="P47" i="5"/>
  <c r="P51" i="5"/>
  <c r="P55" i="5"/>
  <c r="P56" i="5"/>
  <c r="P57" i="5"/>
  <c r="P59" i="5"/>
  <c r="P60" i="5"/>
  <c r="P61" i="5"/>
  <c r="P62" i="5"/>
  <c r="P63" i="5"/>
  <c r="P64" i="5"/>
  <c r="P67" i="5"/>
  <c r="P68" i="5"/>
  <c r="P71" i="5"/>
  <c r="P72" i="5"/>
  <c r="P73" i="5"/>
  <c r="P74" i="5"/>
  <c r="P75" i="5"/>
  <c r="P79" i="5"/>
  <c r="P80" i="5"/>
  <c r="P17" i="5"/>
  <c r="P19" i="5"/>
  <c r="P20" i="5"/>
  <c r="P21" i="5"/>
  <c r="P22" i="5"/>
  <c r="P25" i="5"/>
  <c r="P27" i="5"/>
  <c r="P6" i="5"/>
  <c r="P7" i="5"/>
  <c r="P9" i="5"/>
  <c r="P12" i="5"/>
  <c r="M31" i="5"/>
  <c r="M32" i="5"/>
  <c r="M33" i="5"/>
  <c r="M34" i="5"/>
  <c r="M35" i="5"/>
  <c r="M38" i="5"/>
  <c r="M42" i="5"/>
  <c r="M43" i="5"/>
  <c r="M45" i="5"/>
  <c r="M46" i="5"/>
  <c r="M47" i="5"/>
  <c r="M48" i="5"/>
  <c r="M51" i="5"/>
  <c r="M52" i="5"/>
  <c r="M55" i="5"/>
  <c r="M56" i="5"/>
  <c r="M57" i="5"/>
  <c r="M59" i="5"/>
  <c r="M60" i="5"/>
  <c r="M61" i="5"/>
  <c r="M62" i="5"/>
  <c r="M63" i="5"/>
  <c r="M64" i="5"/>
  <c r="M67" i="5"/>
  <c r="M71" i="5"/>
  <c r="M72" i="5"/>
  <c r="M73" i="5"/>
  <c r="M74" i="5"/>
  <c r="M75" i="5"/>
  <c r="M76" i="5"/>
  <c r="M79" i="5"/>
  <c r="M83" i="5"/>
  <c r="M84" i="5"/>
  <c r="M85" i="5"/>
  <c r="M86" i="5"/>
  <c r="M88" i="5"/>
  <c r="M89" i="5"/>
  <c r="M92" i="5"/>
  <c r="M17" i="5"/>
  <c r="M19" i="5"/>
  <c r="M20" i="5"/>
  <c r="M21" i="5"/>
  <c r="M22" i="5"/>
  <c r="M25" i="5"/>
  <c r="M6" i="5"/>
  <c r="M7" i="5"/>
  <c r="M9" i="5"/>
  <c r="M12" i="5"/>
  <c r="J31" i="5"/>
  <c r="J32" i="5"/>
  <c r="J33" i="5"/>
  <c r="J34" i="5"/>
  <c r="J35" i="5"/>
  <c r="J38" i="5"/>
  <c r="J39" i="5"/>
  <c r="J42" i="5"/>
  <c r="J43" i="5"/>
  <c r="J45" i="5"/>
  <c r="J46" i="5"/>
  <c r="J47" i="5"/>
  <c r="J48" i="5"/>
  <c r="J51" i="5"/>
  <c r="J55" i="5"/>
  <c r="J56" i="5"/>
  <c r="J57" i="5"/>
  <c r="J59" i="5"/>
  <c r="J60" i="5"/>
  <c r="J61" i="5"/>
  <c r="J62" i="5"/>
  <c r="J63" i="5"/>
  <c r="J64" i="5"/>
  <c r="J67" i="5"/>
  <c r="J71" i="5"/>
  <c r="J72" i="5"/>
  <c r="J73" i="5"/>
  <c r="J74" i="5"/>
  <c r="J75" i="5"/>
  <c r="J76" i="5"/>
  <c r="J79" i="5"/>
  <c r="J83" i="5"/>
  <c r="J84" i="5"/>
  <c r="J85" i="5"/>
  <c r="J86" i="5"/>
  <c r="J88" i="5"/>
  <c r="J89" i="5"/>
  <c r="J92" i="5"/>
  <c r="J17" i="5"/>
  <c r="J19" i="5"/>
  <c r="J20" i="5"/>
  <c r="J21" i="5"/>
  <c r="J22" i="5"/>
  <c r="J25" i="5"/>
  <c r="J6" i="5"/>
  <c r="J7" i="5"/>
  <c r="J9" i="5"/>
  <c r="J12" i="5"/>
  <c r="G31" i="5"/>
  <c r="G32" i="5"/>
  <c r="G33" i="5"/>
  <c r="G34" i="5"/>
  <c r="G35" i="5"/>
  <c r="G38" i="5"/>
  <c r="G42" i="5"/>
  <c r="G43" i="5"/>
  <c r="G45" i="5"/>
  <c r="G46" i="5"/>
  <c r="G47" i="5"/>
  <c r="G48" i="5"/>
  <c r="G51" i="5"/>
  <c r="G55" i="5"/>
  <c r="G56" i="5"/>
  <c r="G57" i="5"/>
  <c r="G59" i="5"/>
  <c r="G60" i="5"/>
  <c r="G61" i="5"/>
  <c r="G62" i="5"/>
  <c r="G63" i="5"/>
  <c r="G64" i="5"/>
  <c r="G67" i="5"/>
  <c r="G71" i="5"/>
  <c r="G72" i="5"/>
  <c r="G73" i="5"/>
  <c r="G74" i="5"/>
  <c r="G75" i="5"/>
  <c r="G76" i="5"/>
  <c r="G79" i="5"/>
  <c r="G83" i="5"/>
  <c r="G84" i="5"/>
  <c r="G85" i="5"/>
  <c r="G86" i="5"/>
  <c r="G88" i="5"/>
  <c r="G89" i="5"/>
  <c r="G92" i="5"/>
  <c r="G97" i="5"/>
  <c r="G17" i="5"/>
  <c r="G19" i="5"/>
  <c r="G20" i="5"/>
  <c r="G21" i="5"/>
  <c r="G22" i="5"/>
  <c r="G25" i="5"/>
  <c r="G27" i="5"/>
  <c r="G7" i="5"/>
  <c r="G9" i="5"/>
  <c r="G12" i="5"/>
  <c r="G14" i="5"/>
  <c r="D32" i="5"/>
  <c r="D33" i="5"/>
  <c r="D34" i="5"/>
  <c r="D38" i="5"/>
  <c r="D45" i="5"/>
  <c r="D46" i="5"/>
  <c r="D47" i="5"/>
  <c r="D51" i="5"/>
  <c r="D52" i="5"/>
  <c r="D60" i="5"/>
  <c r="D62" i="5"/>
  <c r="D64" i="5"/>
  <c r="D61" i="5"/>
  <c r="D67" i="5"/>
  <c r="D68" i="5"/>
  <c r="D71" i="5"/>
  <c r="D74" i="5"/>
  <c r="D75" i="5"/>
  <c r="D76" i="5"/>
  <c r="D79" i="5"/>
  <c r="D80" i="5"/>
  <c r="D83" i="5"/>
  <c r="D84" i="5"/>
  <c r="D85" i="5"/>
  <c r="D86" i="5"/>
  <c r="D88" i="5"/>
  <c r="D89" i="5"/>
  <c r="D92" i="5"/>
  <c r="D22" i="5"/>
  <c r="D21" i="5"/>
  <c r="D25" i="5"/>
  <c r="D12" i="5"/>
  <c r="D9" i="5"/>
  <c r="D7" i="5"/>
  <c r="M14" i="5"/>
  <c r="D39" i="5"/>
  <c r="Y68" i="5"/>
  <c r="AE39" i="5"/>
  <c r="J97" i="5"/>
  <c r="Y39" i="5"/>
  <c r="Y101" i="5"/>
  <c r="AK93" i="5"/>
  <c r="P14" i="5"/>
  <c r="AE99" i="5"/>
  <c r="S27" i="5"/>
  <c r="U111" i="5"/>
  <c r="T113" i="5"/>
  <c r="AE68" i="5"/>
  <c r="AH14" i="5"/>
  <c r="G68" i="5"/>
  <c r="J27" i="5"/>
  <c r="J68" i="5"/>
  <c r="I111" i="5"/>
  <c r="H113" i="5"/>
  <c r="M93" i="5"/>
  <c r="AA111" i="5"/>
  <c r="Z113" i="5"/>
  <c r="B111" i="5"/>
  <c r="AK80" i="5"/>
  <c r="AK96" i="5"/>
  <c r="AK98" i="5"/>
  <c r="AK99" i="5"/>
  <c r="AK101" i="5"/>
  <c r="G93" i="5"/>
  <c r="M80" i="5"/>
  <c r="M68" i="5"/>
  <c r="M39" i="5"/>
  <c r="M101" i="5"/>
  <c r="P39" i="5"/>
  <c r="D93" i="5"/>
  <c r="D101" i="5"/>
  <c r="G39" i="5"/>
  <c r="E113" i="5"/>
  <c r="AH39" i="5"/>
  <c r="N111" i="5"/>
  <c r="W111" i="5"/>
  <c r="AF111" i="5"/>
  <c r="J96" i="5"/>
  <c r="J99" i="5"/>
  <c r="D27" i="5"/>
  <c r="J14" i="5"/>
  <c r="J80" i="5"/>
  <c r="P52" i="5"/>
  <c r="R111" i="5"/>
  <c r="Q113" i="5"/>
  <c r="T111" i="5"/>
  <c r="Y27" i="5"/>
  <c r="AB93" i="5"/>
  <c r="AB52" i="5"/>
  <c r="AB68" i="5"/>
  <c r="AB80" i="5"/>
  <c r="AB97" i="5"/>
  <c r="AB98" i="5"/>
  <c r="AB99" i="5"/>
  <c r="AB101" i="5"/>
  <c r="AE80" i="5"/>
  <c r="AH80" i="5"/>
  <c r="V97" i="5"/>
  <c r="V99" i="5"/>
  <c r="V101" i="5"/>
  <c r="Z111" i="5"/>
  <c r="AI111" i="5"/>
  <c r="E24" i="20"/>
  <c r="AH68" i="5"/>
  <c r="S96" i="5"/>
  <c r="S99" i="5"/>
  <c r="Q111" i="5"/>
  <c r="P93" i="5"/>
  <c r="G80" i="5"/>
  <c r="J52" i="5"/>
  <c r="J93" i="5"/>
  <c r="J101" i="5"/>
  <c r="L111" i="5"/>
  <c r="K113" i="5"/>
  <c r="S39" i="5"/>
  <c r="S101" i="5"/>
  <c r="X111" i="5"/>
  <c r="W113" i="5"/>
  <c r="G96" i="5"/>
  <c r="G99" i="5"/>
  <c r="D14" i="5"/>
  <c r="G52" i="5"/>
  <c r="M27" i="5"/>
  <c r="O111" i="5"/>
  <c r="N113" i="5"/>
  <c r="S14" i="5"/>
  <c r="AB27" i="5"/>
  <c r="AE27" i="5"/>
  <c r="AE93" i="5"/>
  <c r="AE52" i="5"/>
  <c r="AE101" i="5"/>
  <c r="AH93" i="5"/>
  <c r="AH52" i="5"/>
  <c r="AK27" i="5"/>
  <c r="AJ111" i="5"/>
  <c r="AI113" i="5"/>
  <c r="AG111" i="5"/>
  <c r="AF113" i="5"/>
  <c r="E111" i="5"/>
  <c r="H111" i="5"/>
  <c r="K111" i="5"/>
  <c r="D38" i="19"/>
  <c r="D40" i="19"/>
  <c r="G101" i="5"/>
  <c r="P101" i="5"/>
  <c r="AH101" i="5"/>
</calcChain>
</file>

<file path=xl/comments1.xml><?xml version="1.0" encoding="utf-8"?>
<comments xmlns="http://schemas.openxmlformats.org/spreadsheetml/2006/main">
  <authors>
    <author>Imagination Grgurich</author>
  </authors>
  <commentList>
    <comment ref="A16" authorId="0">
      <text>
        <r>
          <rPr>
            <sz val="12"/>
            <color theme="0"/>
            <rFont val="Open Sans"/>
          </rPr>
          <t>TIP:</t>
        </r>
        <r>
          <rPr>
            <b/>
            <sz val="12"/>
            <color theme="0"/>
            <rFont val="Open Sans"/>
          </rPr>
          <t xml:space="preserve"> </t>
        </r>
        <r>
          <rPr>
            <sz val="12"/>
            <color theme="0"/>
            <rFont val="Open Sans"/>
          </rPr>
          <t>Set up direct deposit from your checking account to your savings to help reach your money goals.</t>
        </r>
        <r>
          <rPr>
            <sz val="9"/>
            <color theme="0"/>
            <rFont val="Open Sans"/>
          </rPr>
          <t xml:space="preserve">
</t>
        </r>
      </text>
    </comment>
    <comment ref="A29" authorId="0">
      <text>
        <r>
          <rPr>
            <sz val="12"/>
            <color theme="0"/>
            <rFont val="Open Sans"/>
          </rPr>
          <t>TIP:</t>
        </r>
        <r>
          <rPr>
            <b/>
            <sz val="12"/>
            <color theme="0"/>
            <rFont val="Open Sans"/>
          </rPr>
          <t xml:space="preserve"> </t>
        </r>
        <r>
          <rPr>
            <sz val="12"/>
            <color theme="0"/>
            <rFont val="Open Sans"/>
          </rPr>
          <t>Budget your money with three magic numbers: 50/20/30. Put 50% of your take-home pay toward fixed costs (think rent, food and utilities), 20 percent toward financial goals (like savings, debt and retirement) and 30% toward flexible spending (dinner out with friends, the gym and shopping, anyone?).</t>
        </r>
      </text>
    </comment>
    <comment ref="D101" authorId="0">
      <text>
        <r>
          <rPr>
            <sz val="12"/>
            <color theme="0"/>
            <rFont val="Open Sans"/>
          </rPr>
          <t>In the negative?</t>
        </r>
        <r>
          <rPr>
            <b/>
            <sz val="12"/>
            <color theme="0"/>
            <rFont val="Open Sans"/>
          </rPr>
          <t xml:space="preserve"> </t>
        </r>
        <r>
          <rPr>
            <sz val="12"/>
            <color theme="0"/>
            <rFont val="Open Sans"/>
          </rPr>
          <t>Figure out where you can cut expenses and track your progress next month.</t>
        </r>
      </text>
    </comment>
    <comment ref="A113" authorId="0">
      <text>
        <r>
          <rPr>
            <sz val="12"/>
            <color theme="0"/>
            <rFont val="Open Sans"/>
          </rPr>
          <t>Spend less than you budgeted? (Congrats!) That extra cash is your "Treat Yourself Fund." Use it however you want...guilt-free!</t>
        </r>
      </text>
    </comment>
  </commentList>
</comments>
</file>

<file path=xl/comments2.xml><?xml version="1.0" encoding="utf-8"?>
<comments xmlns="http://schemas.openxmlformats.org/spreadsheetml/2006/main">
  <authors>
    <author>Imagination Grgurich</author>
  </authors>
  <commentList>
    <comment ref="B6" authorId="0">
      <text>
        <r>
          <rPr>
            <sz val="12"/>
            <color theme="0"/>
            <rFont val="Open Sans"/>
          </rPr>
          <t>Fill in the "Amount Budgeted" column with your spending plans.</t>
        </r>
      </text>
    </comment>
    <comment ref="C6" authorId="0">
      <text>
        <r>
          <rPr>
            <sz val="12"/>
            <color theme="0"/>
            <rFont val="Open Sans"/>
          </rPr>
          <t xml:space="preserve">Throughout the month, fill in your "Amount Spent" for each category.
</t>
        </r>
      </text>
    </comment>
    <comment ref="E6" authorId="0">
      <text>
        <r>
          <rPr>
            <sz val="12"/>
            <color theme="0"/>
            <rFont val="Open Sans"/>
          </rPr>
          <t>Write the name of the month next to each expense and the money will automatically subtract from that month's budget in the "Main Budget" tab.</t>
        </r>
        <r>
          <rPr>
            <sz val="9"/>
            <color indexed="81"/>
            <rFont val="Calibri"/>
            <family val="2"/>
          </rPr>
          <t xml:space="preserve">
</t>
        </r>
      </text>
    </comment>
    <comment ref="A29" authorId="0">
      <text>
        <r>
          <rPr>
            <sz val="12"/>
            <color theme="0"/>
            <rFont val="Open Sans"/>
          </rPr>
          <t>Need help tracking your gifts?</t>
        </r>
        <r>
          <rPr>
            <b/>
            <sz val="12"/>
            <color theme="0"/>
            <rFont val="Open Sans"/>
          </rPr>
          <t xml:space="preserve"> </t>
        </r>
        <r>
          <rPr>
            <sz val="12"/>
            <color theme="0"/>
            <rFont val="Open Sans"/>
          </rPr>
          <t>Use the "Gifting Guide" tab to minimize the stress of holiday shopping.</t>
        </r>
      </text>
    </comment>
    <comment ref="B30" authorId="0">
      <text>
        <r>
          <rPr>
            <sz val="12"/>
            <color theme="0"/>
            <rFont val="Open Sans"/>
          </rPr>
          <t>This value will automatically populate based on your expenses in the Gifting Guide.</t>
        </r>
      </text>
    </comment>
  </commentList>
</comments>
</file>

<file path=xl/comments3.xml><?xml version="1.0" encoding="utf-8"?>
<comments xmlns="http://schemas.openxmlformats.org/spreadsheetml/2006/main">
  <authors>
    <author>Imagination Grgurich</author>
  </authors>
  <commentList>
    <comment ref="B4" authorId="0">
      <text>
        <r>
          <rPr>
            <sz val="12"/>
            <color theme="0"/>
            <rFont val="Open Sans"/>
          </rPr>
          <t>Your "Wiggle Room" will adjust as you spend so you know when you're getting close to your limit.</t>
        </r>
      </text>
    </comment>
    <comment ref="B6" authorId="0">
      <text>
        <r>
          <rPr>
            <sz val="12"/>
            <color theme="0"/>
            <rFont val="Open Sans"/>
          </rPr>
          <t xml:space="preserve">Set a spending limit for each person on your list. As you buy, fill in those purchases to stay on track.
</t>
        </r>
      </text>
    </comment>
    <comment ref="E6" authorId="0">
      <text>
        <r>
          <rPr>
            <sz val="12"/>
            <color theme="0"/>
            <rFont val="Open Sans"/>
          </rPr>
          <t>Come in under budget?</t>
        </r>
        <r>
          <rPr>
            <b/>
            <sz val="12"/>
            <color theme="0"/>
            <rFont val="Open Sans"/>
          </rPr>
          <t xml:space="preserve"> </t>
        </r>
        <r>
          <rPr>
            <sz val="12"/>
            <color theme="0"/>
            <rFont val="Open Sans"/>
          </rPr>
          <t>If you have money left after buying for everyone on your list, the "Difference" column will show you what you have left to save or spend on yourself!</t>
        </r>
      </text>
    </comment>
    <comment ref="A14" authorId="0">
      <text>
        <r>
          <rPr>
            <sz val="12"/>
            <color theme="0"/>
            <rFont val="Oepn sans"/>
          </rPr>
          <t>Buying for lots of friends? Copy and paste row 13 to make a line for each friend, then customize by adding their names.</t>
        </r>
        <r>
          <rPr>
            <sz val="9"/>
            <color theme="0"/>
            <rFont val="Open Sans"/>
          </rPr>
          <t xml:space="preserve">
</t>
        </r>
      </text>
    </comment>
    <comment ref="C26" authorId="0">
      <text>
        <r>
          <rPr>
            <sz val="12"/>
            <color theme="0"/>
            <rFont val="Open Sans"/>
          </rPr>
          <t xml:space="preserve">How's your spending? "Wiggle Room" is any built-in padding between your spending limit and your budgeted recipient totals. If you're above zero that means your budget is on track. </t>
        </r>
        <r>
          <rPr>
            <sz val="9"/>
            <color theme="0"/>
            <rFont val="Open Sans"/>
          </rPr>
          <t xml:space="preserve">
</t>
        </r>
      </text>
    </comment>
  </commentList>
</comments>
</file>

<file path=xl/sharedStrings.xml><?xml version="1.0" encoding="utf-8"?>
<sst xmlns="http://schemas.openxmlformats.org/spreadsheetml/2006/main" count="357" uniqueCount="163">
  <si>
    <t>Books and magazines</t>
  </si>
  <si>
    <t>Toiletries and household items</t>
  </si>
  <si>
    <t>Parking and tolls</t>
  </si>
  <si>
    <t>Car payment</t>
  </si>
  <si>
    <t>[add other health and wellness expenses as needed]</t>
  </si>
  <si>
    <t>Car insurance</t>
  </si>
  <si>
    <t>SPENDING TOTALS</t>
  </si>
  <si>
    <t>BILL TOTALS</t>
  </si>
  <si>
    <t>ENTERTAINMENT TOTALS</t>
  </si>
  <si>
    <t>HEALTH AND WELLNESS TOTALS</t>
  </si>
  <si>
    <t>SAVINGS TOTALS</t>
  </si>
  <si>
    <t>Home improvement and maintenance</t>
  </si>
  <si>
    <t>Utilities (gas, electric, water)</t>
  </si>
  <si>
    <t>Prescriptions</t>
  </si>
  <si>
    <t>Difference</t>
    <phoneticPr fontId="3" type="noConversion"/>
  </si>
  <si>
    <t>Accommodations</t>
    <phoneticPr fontId="3" type="noConversion"/>
  </si>
  <si>
    <t>Pet boarding/pet sitter</t>
    <phoneticPr fontId="3" type="noConversion"/>
  </si>
  <si>
    <t>Gas/Tolls/Parking</t>
    <phoneticPr fontId="3" type="noConversion"/>
  </si>
  <si>
    <t>ENTERTAINING/ENTERTAINMENT</t>
    <phoneticPr fontId="3" type="noConversion"/>
  </si>
  <si>
    <t>Décor (holiday decorations, lights, etc.)</t>
    <phoneticPr fontId="3" type="noConversion"/>
  </si>
  <si>
    <t>Events (concerts, shows, light displays, etc.)</t>
    <phoneticPr fontId="3" type="noConversion"/>
  </si>
  <si>
    <t xml:space="preserve">GIFTING </t>
    <phoneticPr fontId="3" type="noConversion"/>
  </si>
  <si>
    <t>Gift wrapping</t>
    <phoneticPr fontId="3" type="noConversion"/>
  </si>
  <si>
    <t>Babysitter</t>
  </si>
  <si>
    <t>Cable and Internet</t>
  </si>
  <si>
    <t>HEALTH AND WELLNESS</t>
  </si>
  <si>
    <t>Groceries</t>
  </si>
  <si>
    <t>Gas</t>
  </si>
  <si>
    <t>Hobbies</t>
  </si>
  <si>
    <t>[add other bills as needed]</t>
  </si>
  <si>
    <t>ENTERTAINMENT</t>
  </si>
  <si>
    <t>Concerts</t>
  </si>
  <si>
    <t>Cell phone</t>
  </si>
  <si>
    <t>Pet care</t>
  </si>
  <si>
    <t>Dry cleaning or laundry</t>
  </si>
  <si>
    <t>Movies</t>
  </si>
  <si>
    <t>Renter's or homeowner's insurance</t>
  </si>
  <si>
    <t>Rent or mortgage</t>
  </si>
  <si>
    <t>HOLIDAYS</t>
  </si>
  <si>
    <t>TRAVEL</t>
  </si>
  <si>
    <t>Airfare</t>
  </si>
  <si>
    <t>Rental car</t>
  </si>
  <si>
    <t>Checked bags</t>
  </si>
  <si>
    <t>January</t>
    <phoneticPr fontId="3" type="noConversion"/>
  </si>
  <si>
    <t>February</t>
    <phoneticPr fontId="3" type="noConversion"/>
  </si>
  <si>
    <t>Enter your total spending limit here:</t>
    <phoneticPr fontId="3" type="noConversion"/>
  </si>
  <si>
    <t>Siblings</t>
    <phoneticPr fontId="3" type="noConversion"/>
  </si>
  <si>
    <t>Grandparents</t>
    <phoneticPr fontId="3" type="noConversion"/>
  </si>
  <si>
    <t>Aunts &amp; Uncles</t>
    <phoneticPr fontId="3" type="noConversion"/>
  </si>
  <si>
    <t>Cousins</t>
    <phoneticPr fontId="3" type="noConversion"/>
  </si>
  <si>
    <t>Friends</t>
    <phoneticPr fontId="3" type="noConversion"/>
  </si>
  <si>
    <t>Pet sitter</t>
    <phoneticPr fontId="3" type="noConversion"/>
  </si>
  <si>
    <t>Wiggle Room:</t>
    <phoneticPr fontId="3" type="noConversion"/>
  </si>
  <si>
    <t>HOME OR APARTMENT EXPENSES</t>
  </si>
  <si>
    <t>Gym membership or fitness classes</t>
  </si>
  <si>
    <t>Food and drink</t>
  </si>
  <si>
    <t>Sporting events</t>
  </si>
  <si>
    <t>[add other travel expenses as needed]</t>
  </si>
  <si>
    <t>TRAVEL TOTALS</t>
  </si>
  <si>
    <t>Budgeted</t>
  </si>
  <si>
    <t>Difference</t>
  </si>
  <si>
    <t>Actual</t>
  </si>
  <si>
    <t>EARNINGS TOTALS</t>
  </si>
  <si>
    <t>HOME OR APARTMENT TOTALS</t>
  </si>
  <si>
    <t>[add other home/apartment expenses as needed]</t>
  </si>
  <si>
    <t>Parents</t>
    <phoneticPr fontId="3" type="noConversion"/>
  </si>
  <si>
    <t>[add other income sources as needed]</t>
  </si>
  <si>
    <t>General Savings Account</t>
  </si>
  <si>
    <t>Student loan</t>
  </si>
  <si>
    <t>Property taxes</t>
  </si>
  <si>
    <t>December</t>
  </si>
  <si>
    <t>November</t>
  </si>
  <si>
    <t>October</t>
  </si>
  <si>
    <t>September</t>
  </si>
  <si>
    <t>August</t>
  </si>
  <si>
    <t>Children</t>
    <phoneticPr fontId="3" type="noConversion"/>
  </si>
  <si>
    <t>Childcare (daycare, nanny, babysitter) or tuition</t>
  </si>
  <si>
    <t>Health insurance*</t>
  </si>
  <si>
    <t>Dental insurance*</t>
  </si>
  <si>
    <t>MONTHLY INCOME MINUS SAVINGS AND SPENDING</t>
  </si>
  <si>
    <t>Amount Saved</t>
  </si>
  <si>
    <t>Expected Income</t>
  </si>
  <si>
    <t>Income Earned</t>
  </si>
  <si>
    <t>[add other entertainment expenses as needed]</t>
  </si>
  <si>
    <t>Amount Spent</t>
  </si>
  <si>
    <t>Amount Budgeted</t>
  </si>
  <si>
    <t>Full-time job</t>
  </si>
  <si>
    <t>Part-time job</t>
  </si>
  <si>
    <t>Landlord</t>
  </si>
  <si>
    <t>Neighbors</t>
  </si>
  <si>
    <t>[add other recipients as needed]</t>
  </si>
  <si>
    <t>RECIPIENT TOTALS</t>
  </si>
  <si>
    <t>Gift</t>
  </si>
  <si>
    <t>Spending Limit</t>
  </si>
  <si>
    <t>Freelance work</t>
  </si>
  <si>
    <t>Money You Earn Each Month</t>
  </si>
  <si>
    <t>Money You Spend Each Month</t>
  </si>
  <si>
    <t>Money You Save Each Month</t>
  </si>
  <si>
    <t>July</t>
  </si>
  <si>
    <t>June</t>
  </si>
  <si>
    <t>May</t>
  </si>
  <si>
    <t>April</t>
  </si>
  <si>
    <t>March</t>
  </si>
  <si>
    <t xml:space="preserve"> (Automatically Populated)</t>
  </si>
  <si>
    <t>MONTHLY MONEY DASHBOARD</t>
  </si>
  <si>
    <t>New clothes and accessories</t>
  </si>
  <si>
    <t>ENTERTAINING TOTALS</t>
  </si>
  <si>
    <t>[add other gifting expenses as needed]</t>
  </si>
  <si>
    <t>Co-workers</t>
  </si>
  <si>
    <t>Cards</t>
  </si>
  <si>
    <t>Tipping service providers</t>
  </si>
  <si>
    <t>Shipping costs</t>
  </si>
  <si>
    <t>Charitable donations</t>
  </si>
  <si>
    <t>GIFTING TOTALS</t>
  </si>
  <si>
    <t>Month</t>
  </si>
  <si>
    <t>Recipient</t>
  </si>
  <si>
    <t>Teacher</t>
  </si>
  <si>
    <t>Childcare/Babysitting</t>
  </si>
  <si>
    <t xml:space="preserve">Credit cards </t>
  </si>
  <si>
    <t>Treat Yourself Fund</t>
  </si>
  <si>
    <t>TREAT YOURSELF FUND*</t>
  </si>
  <si>
    <t>Clothing</t>
  </si>
  <si>
    <t>Physician copayments</t>
  </si>
  <si>
    <t>HOLIDAY TOTALS</t>
  </si>
  <si>
    <t>*Are these items auto deducted from your paycheck?
If you answered "yes," leave them blank here.</t>
  </si>
  <si>
    <t>Spouse/Partner</t>
  </si>
  <si>
    <t>Side gig</t>
  </si>
  <si>
    <t>Homeowners association fees</t>
  </si>
  <si>
    <t>[add other expenses as needed]</t>
  </si>
  <si>
    <t>NECESSITIES</t>
  </si>
  <si>
    <t>For tips on making the most of your money this holiday season, visit the SunTrust Resource Center.</t>
  </si>
  <si>
    <t>BILLS, BILLS, BILLS</t>
  </si>
  <si>
    <t>Public transportation*</t>
  </si>
  <si>
    <t xml:space="preserve">Want to know the secret to celebrating a meaningful holiday within your means? It's simple: Set limits, track expenses and spread your spending out over the year (that's right, over all 12 months). A balanced budget is the gift that keeps on giving! </t>
  </si>
  <si>
    <r>
      <t xml:space="preserve">Train </t>
    </r>
    <r>
      <rPr>
        <sz val="12"/>
        <color indexed="17"/>
        <rFont val="Open Sans"/>
      </rPr>
      <t>t</t>
    </r>
    <r>
      <rPr>
        <sz val="12"/>
        <color indexed="8"/>
        <rFont val="Open Sans"/>
      </rPr>
      <t>icket</t>
    </r>
  </si>
  <si>
    <t>HOLIDAY BUDGET</t>
  </si>
  <si>
    <t>MONTHLY BUDGET</t>
  </si>
  <si>
    <t xml:space="preserve">SPEND, SAVE, TREAT YOURSELF: Budgeting Made Easy  </t>
  </si>
  <si>
    <t>Haircut and other personal care</t>
  </si>
  <si>
    <t>Savings Goal #5 (don't forget your retirement fund)</t>
  </si>
  <si>
    <t>Savings Goal #1 (top priority: emergency fund)</t>
  </si>
  <si>
    <t>Savings Goal #4 (insert savings goal here—got a wedding coming up?)</t>
  </si>
  <si>
    <t>Taxi/Uber service</t>
  </si>
  <si>
    <t xml:space="preserve">NECESSITIES TOTAL </t>
  </si>
  <si>
    <r>
      <t>Disability and life insurance</t>
    </r>
    <r>
      <rPr>
        <sz val="12"/>
        <rFont val="Open Sans"/>
      </rPr>
      <t>*</t>
    </r>
  </si>
  <si>
    <t xml:space="preserve">Hostess </t>
  </si>
  <si>
    <r>
      <t>EARNING</t>
    </r>
    <r>
      <rPr>
        <sz val="12"/>
        <rFont val="Open Sans"/>
      </rPr>
      <t>S</t>
    </r>
    <r>
      <rPr>
        <sz val="12"/>
        <color indexed="8"/>
        <rFont val="Open Sans"/>
      </rPr>
      <t xml:space="preserve"> TOTALS</t>
    </r>
  </si>
  <si>
    <t>GIFTING GUIDE</t>
  </si>
  <si>
    <t>For tips on making the most of your money, check out the SunTrust Resource Center.</t>
  </si>
  <si>
    <t>Savings Goal #3 (think long-term savings...a trip abroad, maybe?)</t>
  </si>
  <si>
    <t>Savings Goal #2 (focus on short-term savings, like that new phone you want)</t>
  </si>
  <si>
    <r>
      <t xml:space="preserve">Travel (see </t>
    </r>
    <r>
      <rPr>
        <b/>
        <sz val="12"/>
        <color rgb="FFE30077"/>
        <rFont val="Open Sans"/>
      </rPr>
      <t>Holiday Budget</t>
    </r>
    <r>
      <rPr>
        <sz val="12"/>
        <rFont val="Open Sans"/>
      </rPr>
      <t xml:space="preserve"> tab for details)</t>
    </r>
  </si>
  <si>
    <r>
      <t xml:space="preserve">Entertaining (see </t>
    </r>
    <r>
      <rPr>
        <b/>
        <sz val="12"/>
        <color rgb="FFE30077"/>
        <rFont val="Open Sans"/>
      </rPr>
      <t>Holiday Budget</t>
    </r>
    <r>
      <rPr>
        <sz val="12"/>
        <rFont val="Open Sans"/>
      </rPr>
      <t xml:space="preserve"> tab for details)</t>
    </r>
  </si>
  <si>
    <r>
      <t>Gifting (see</t>
    </r>
    <r>
      <rPr>
        <b/>
        <sz val="12"/>
        <rFont val="Open Sans"/>
      </rPr>
      <t xml:space="preserve"> </t>
    </r>
    <r>
      <rPr>
        <b/>
        <sz val="12"/>
        <color rgb="FF15A89D"/>
        <rFont val="Open Sans"/>
      </rPr>
      <t>Gifting Guide</t>
    </r>
    <r>
      <rPr>
        <sz val="12"/>
        <rFont val="Open Sans"/>
      </rPr>
      <t xml:space="preserve"> tab for details)</t>
    </r>
  </si>
  <si>
    <r>
      <t xml:space="preserve">Recipients (see </t>
    </r>
    <r>
      <rPr>
        <b/>
        <sz val="12"/>
        <color rgb="FF15A89D"/>
        <rFont val="Open Sans"/>
      </rPr>
      <t>Gifting Guide</t>
    </r>
    <r>
      <rPr>
        <sz val="12"/>
        <color indexed="8"/>
        <rFont val="Open Sans"/>
      </rPr>
      <t xml:space="preserve"> tab for details)</t>
    </r>
  </si>
  <si>
    <r>
      <t xml:space="preserve">Tempted to splurge on the perfect gift for your best friend? Go ahead! With this </t>
    </r>
    <r>
      <rPr>
        <b/>
        <sz val="12"/>
        <color rgb="FF15A89D"/>
        <rFont val="Open Sans"/>
      </rPr>
      <t>Gifting Guide</t>
    </r>
    <r>
      <rPr>
        <sz val="12"/>
        <rFont val="Open Sans"/>
      </rPr>
      <t xml:space="preserve"> you can plug in your gift expenses and watch your wiggle room adjust so you can give that ideal gift, without blowing your budget.</t>
    </r>
  </si>
  <si>
    <t>YTD MONTHLY MONEY DASHBOARD</t>
  </si>
  <si>
    <r>
      <t>EARNING</t>
    </r>
    <r>
      <rPr>
        <sz val="12"/>
        <rFont val="Open Sans"/>
      </rPr>
      <t>S</t>
    </r>
    <r>
      <rPr>
        <sz val="12"/>
        <color indexed="8"/>
        <rFont val="Open Sans"/>
      </rPr>
      <t xml:space="preserve"> TOTALS YTD</t>
    </r>
  </si>
  <si>
    <t>SAVINGS TOTALS YTD</t>
  </si>
  <si>
    <t>SPENDING TOTALS YTD</t>
  </si>
  <si>
    <t>MONTHLY INCOME MINUS SAVINGS AND SPENDING YTD</t>
  </si>
  <si>
    <t>[add other Savings Goals as needed]</t>
  </si>
  <si>
    <r>
      <t xml:space="preserve">
</t>
    </r>
    <r>
      <rPr>
        <b/>
        <sz val="18"/>
        <color indexed="8"/>
        <rFont val="Open Sans"/>
      </rPr>
      <t xml:space="preserve">Welcome to the SunTrust onUp Budget Worksheet! </t>
    </r>
    <r>
      <rPr>
        <sz val="18"/>
        <color indexed="8"/>
        <rFont val="Open Sans"/>
      </rPr>
      <t xml:space="preserve">
Looking for a one-stop shop for your budgeting needs? Eager for tips and tricks to better manage your money? Maybe now’s the time to give your first budget a go? Whatever it is, you’ve come to the right place.   
Setting—and sticking to—a budget is a simple way (yep, we’ll make it simple) to turn your financial stress into confidence. So let's get moving, shall we? 
Start with the</t>
    </r>
    <r>
      <rPr>
        <sz val="18"/>
        <color rgb="FF053069"/>
        <rFont val="Open Sans"/>
      </rPr>
      <t xml:space="preserve"> </t>
    </r>
    <r>
      <rPr>
        <b/>
        <sz val="18"/>
        <color rgb="FF053069"/>
        <rFont val="Open Sans"/>
      </rPr>
      <t>Main Budget</t>
    </r>
    <r>
      <rPr>
        <b/>
        <sz val="18"/>
        <color indexed="8"/>
        <rFont val="Open Sans"/>
      </rPr>
      <t xml:space="preserve"> </t>
    </r>
    <r>
      <rPr>
        <sz val="18"/>
        <color indexed="8"/>
        <rFont val="Open Sans"/>
      </rPr>
      <t xml:space="preserve">tab, where you can set your monthly budget and fill in expenses as you go. On the go. At the end of the month, scroll down to the dashboard to check your progress. When it’s time to start next month’s budget, just scroll to the right. </t>
    </r>
    <r>
      <rPr>
        <i/>
        <sz val="18"/>
        <rFont val="Open Sans"/>
      </rPr>
      <t>TIP:</t>
    </r>
    <r>
      <rPr>
        <sz val="18"/>
        <color indexed="8"/>
        <rFont val="Open Sans"/>
      </rPr>
      <t xml:space="preserve"> Use the "Amount Budgeted" column in the "Money You Save Each Month" section to set your savings goals.
Your </t>
    </r>
    <r>
      <rPr>
        <b/>
        <sz val="18"/>
        <color rgb="FFE30077"/>
        <rFont val="Open Sans"/>
      </rPr>
      <t>Holiday Budget</t>
    </r>
    <r>
      <rPr>
        <sz val="18"/>
        <color indexed="8"/>
        <rFont val="Open Sans"/>
      </rPr>
      <t xml:space="preserve"> is a year-round tracker for holiday expenses. Whatever you spend—whether it’s a plane ticket for Thanksgiving or the perfect gift you found for a friend in June—log the expense in your Holiday Budget, along with the month you made the purchase. The money will automatically subtract from the appropriate month.
Then, meet your personal gifting assistant: the</t>
    </r>
    <r>
      <rPr>
        <sz val="18"/>
        <color rgb="FFFF6600"/>
        <rFont val="Open Sans"/>
      </rPr>
      <t xml:space="preserve"> </t>
    </r>
    <r>
      <rPr>
        <b/>
        <sz val="18"/>
        <color rgb="FF20A997"/>
        <rFont val="Open Sans"/>
      </rPr>
      <t>Gifting Guide</t>
    </r>
    <r>
      <rPr>
        <sz val="18"/>
        <color indexed="8"/>
        <rFont val="Open Sans"/>
      </rPr>
      <t xml:space="preserve"> tab. Add rows and customize names to cover everyone on your list. Set a spending limit for all of your gifts, and then log your actual expenses and purchases to stay on budget. 
</t>
    </r>
    <r>
      <rPr>
        <b/>
        <sz val="18"/>
        <color indexed="8"/>
        <rFont val="Open Sans"/>
      </rPr>
      <t>THINGS TO KNOW:</t>
    </r>
    <r>
      <rPr>
        <sz val="18"/>
        <color indexed="8"/>
        <rFont val="Open Sans"/>
      </rPr>
      <t xml:space="preserve"> 
</t>
    </r>
    <r>
      <rPr>
        <sz val="18"/>
        <color indexed="8"/>
        <rFont val="Wingdings"/>
        <charset val="2"/>
      </rPr>
      <t xml:space="preserve"> </t>
    </r>
    <r>
      <rPr>
        <sz val="18"/>
        <rFont val="Open Sans"/>
      </rPr>
      <t>In the</t>
    </r>
    <r>
      <rPr>
        <sz val="18"/>
        <color indexed="8"/>
        <rFont val="Open Sans"/>
      </rPr>
      <t xml:space="preserve"> </t>
    </r>
    <r>
      <rPr>
        <b/>
        <sz val="18"/>
        <color theme="3"/>
        <rFont val="Open Sans"/>
      </rPr>
      <t>Main Budget</t>
    </r>
    <r>
      <rPr>
        <sz val="18"/>
        <color rgb="FFFF0000"/>
        <rFont val="Open Sans"/>
      </rPr>
      <t xml:space="preserve"> </t>
    </r>
    <r>
      <rPr>
        <sz val="18"/>
        <rFont val="Open Sans"/>
      </rPr>
      <t xml:space="preserve">tab, click the </t>
    </r>
    <r>
      <rPr>
        <b/>
        <sz val="18"/>
        <rFont val="Open Sans"/>
      </rPr>
      <t>+</t>
    </r>
    <r>
      <rPr>
        <sz val="18"/>
        <rFont val="Open Sans"/>
      </rPr>
      <t xml:space="preserve"> sign on the far left side of the worksheet to expand or condense the information.</t>
    </r>
    <r>
      <rPr>
        <sz val="18"/>
        <color indexed="8"/>
        <rFont val="Open Sans"/>
      </rPr>
      <t xml:space="preserve">
</t>
    </r>
    <r>
      <rPr>
        <sz val="18"/>
        <color indexed="8"/>
        <rFont val="Wingdings"/>
        <charset val="2"/>
      </rPr>
      <t xml:space="preserve"> </t>
    </r>
    <r>
      <rPr>
        <sz val="18"/>
        <color indexed="8"/>
        <rFont val="Open Sans"/>
      </rPr>
      <t xml:space="preserve">Hover your cursor over cells with red triangles in the corner to see more helpful tips on how to manage your money.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</si>
</sst>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60" x14ac:knownFonts="1">
    <font>
      <sz val="12"/>
      <color theme="1"/>
      <name val="Calibri"/>
      <family val="2"/>
      <scheme val="minor"/>
    </font>
    <font>
      <sz val="12"/>
      <color indexed="8"/>
      <name val="Arial"/>
      <family val="2"/>
    </font>
    <font>
      <i/>
      <sz val="12"/>
      <color indexed="8"/>
      <name val="Arial"/>
      <family val="2"/>
    </font>
    <font>
      <sz val="8"/>
      <name val="Verdana"/>
      <family val="2"/>
    </font>
    <font>
      <sz val="12"/>
      <name val="Arial"/>
      <family val="2"/>
    </font>
    <font>
      <sz val="9"/>
      <color indexed="81"/>
      <name val="Calibri"/>
      <family val="2"/>
    </font>
    <font>
      <b/>
      <sz val="12"/>
      <color indexed="8"/>
      <name val="Trebuchet MS"/>
      <family val="2"/>
    </font>
    <font>
      <sz val="12"/>
      <color indexed="8"/>
      <name val="Trebuchet MS"/>
      <family val="2"/>
    </font>
    <font>
      <i/>
      <sz val="12"/>
      <color indexed="8"/>
      <name val="Trebuchet MS"/>
      <family val="2"/>
    </font>
    <font>
      <b/>
      <sz val="33"/>
      <color indexed="8"/>
      <name val="Trebuchet MS"/>
      <family val="2"/>
    </font>
    <font>
      <sz val="12"/>
      <color indexed="9"/>
      <name val="Open Sans"/>
    </font>
    <font>
      <sz val="12"/>
      <name val="Open Sans"/>
    </font>
    <font>
      <sz val="12"/>
      <color indexed="8"/>
      <name val="Open Sans"/>
    </font>
    <font>
      <sz val="12"/>
      <color indexed="17"/>
      <name val="Open Sans"/>
    </font>
    <font>
      <i/>
      <sz val="12"/>
      <color indexed="8"/>
      <name val="Open Sans"/>
    </font>
    <font>
      <b/>
      <sz val="12"/>
      <name val="Open Sans"/>
    </font>
    <font>
      <sz val="18"/>
      <color indexed="8"/>
      <name val="Open Sans"/>
    </font>
    <font>
      <b/>
      <sz val="36"/>
      <name val="Open Sans"/>
    </font>
    <font>
      <i/>
      <sz val="12"/>
      <name val="Open Sans"/>
    </font>
    <font>
      <b/>
      <sz val="18"/>
      <color indexed="8"/>
      <name val="Open Sans"/>
    </font>
    <font>
      <sz val="14"/>
      <color indexed="8"/>
      <name val="Open Sans"/>
    </font>
    <font>
      <b/>
      <sz val="12"/>
      <color indexed="8"/>
      <name val="Open Sans"/>
    </font>
    <font>
      <b/>
      <sz val="14"/>
      <color indexed="8"/>
      <name val="Open Sans"/>
    </font>
    <font>
      <sz val="12"/>
      <color indexed="12"/>
      <name val="Open Sans"/>
    </font>
    <font>
      <sz val="12"/>
      <color theme="1"/>
      <name val="Calibri"/>
      <family val="2"/>
      <scheme val="minor"/>
    </font>
    <font>
      <u/>
      <sz val="12"/>
      <color theme="10"/>
      <name val="Calibri"/>
      <family val="2"/>
    </font>
    <font>
      <b/>
      <sz val="12"/>
      <color rgb="FF032B5D"/>
      <name val="Open Sans"/>
    </font>
    <font>
      <b/>
      <sz val="33"/>
      <color rgb="FF032B5D"/>
      <name val="Open Sans"/>
    </font>
    <font>
      <sz val="12"/>
      <color rgb="FF032B5D"/>
      <name val="Open Sans"/>
    </font>
    <font>
      <u/>
      <sz val="12"/>
      <color theme="10"/>
      <name val="Open Sans"/>
    </font>
    <font>
      <b/>
      <sz val="16"/>
      <color theme="0"/>
      <name val="Open Sans"/>
    </font>
    <font>
      <b/>
      <sz val="14"/>
      <color theme="0"/>
      <name val="Open Sans"/>
    </font>
    <font>
      <sz val="12"/>
      <color theme="0"/>
      <name val="Trebuchet MS"/>
      <family val="2"/>
    </font>
    <font>
      <b/>
      <sz val="12"/>
      <color theme="0"/>
      <name val="Trebuchet MS"/>
      <family val="2"/>
    </font>
    <font>
      <sz val="12"/>
      <color theme="0"/>
      <name val="Open Sans"/>
    </font>
    <font>
      <b/>
      <sz val="33"/>
      <color rgb="FFE30077"/>
      <name val="Open Sans"/>
    </font>
    <font>
      <sz val="16"/>
      <color theme="0"/>
      <name val="Open Sans Extrabold"/>
    </font>
    <font>
      <sz val="14"/>
      <color theme="0"/>
      <name val="Open Sans Extrabold"/>
    </font>
    <font>
      <b/>
      <sz val="12"/>
      <color theme="0"/>
      <name val="Open Sans"/>
    </font>
    <font>
      <b/>
      <sz val="12"/>
      <color rgb="FFE30077"/>
      <name val="Open Sans"/>
    </font>
    <font>
      <sz val="12"/>
      <color rgb="FF032B5D"/>
      <name val="Trebuchet MS"/>
      <family val="2"/>
    </font>
    <font>
      <b/>
      <sz val="36"/>
      <color rgb="FF032B5D"/>
      <name val="Open Sans"/>
    </font>
    <font>
      <sz val="18"/>
      <color rgb="FFFF6600"/>
      <name val="Open Sans"/>
    </font>
    <font>
      <sz val="18"/>
      <color indexed="8"/>
      <name val="Wingdings"/>
      <charset val="2"/>
    </font>
    <font>
      <i/>
      <sz val="18"/>
      <name val="Open Sans"/>
    </font>
    <font>
      <u/>
      <sz val="12"/>
      <color theme="11"/>
      <name val="Calibri"/>
      <family val="2"/>
      <scheme val="minor"/>
    </font>
    <font>
      <sz val="18"/>
      <color rgb="FF053069"/>
      <name val="Open Sans"/>
    </font>
    <font>
      <b/>
      <sz val="33"/>
      <color rgb="FF1B9A8C"/>
      <name val="Open Sans"/>
    </font>
    <font>
      <sz val="9"/>
      <color theme="0"/>
      <name val="Open Sans"/>
    </font>
    <font>
      <u/>
      <sz val="12"/>
      <color rgb="FF051E4B"/>
      <name val="Open Sans"/>
    </font>
    <font>
      <sz val="12"/>
      <color rgb="FF15A89D"/>
      <name val="Open Sans"/>
    </font>
    <font>
      <b/>
      <sz val="18"/>
      <color rgb="FF053069"/>
      <name val="Open Sans"/>
    </font>
    <font>
      <b/>
      <sz val="18"/>
      <color rgb="FFE30077"/>
      <name val="Open Sans"/>
    </font>
    <font>
      <b/>
      <sz val="18"/>
      <color rgb="FF20A997"/>
      <name val="Open Sans"/>
    </font>
    <font>
      <sz val="12"/>
      <color theme="0"/>
      <name val="Oepn sans"/>
    </font>
    <font>
      <b/>
      <sz val="12"/>
      <color rgb="FF15A89D"/>
      <name val="Open Sans"/>
    </font>
    <font>
      <b/>
      <sz val="18"/>
      <color theme="3"/>
      <name val="Open Sans"/>
    </font>
    <font>
      <sz val="18"/>
      <color rgb="FFFF0000"/>
      <name val="Open Sans"/>
    </font>
    <font>
      <sz val="18"/>
      <name val="Open Sans"/>
    </font>
    <font>
      <b/>
      <sz val="18"/>
      <name val="Open Sans"/>
    </font>
  </fonts>
  <fills count="16">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rgb="FFF3F3F3"/>
        <bgColor indexed="64"/>
      </patternFill>
    </fill>
    <fill>
      <patternFill patternType="solid">
        <fgColor rgb="FF032B5D"/>
        <bgColor indexed="64"/>
      </patternFill>
    </fill>
    <fill>
      <patternFill patternType="solid">
        <fgColor rgb="FF032B5D"/>
        <bgColor rgb="FF000000"/>
      </patternFill>
    </fill>
    <fill>
      <patternFill patternType="solid">
        <fgColor rgb="FFE30077"/>
        <bgColor indexed="64"/>
      </patternFill>
    </fill>
    <fill>
      <patternFill patternType="solid">
        <fgColor rgb="FF15A89D"/>
        <bgColor indexed="64"/>
      </patternFill>
    </fill>
    <fill>
      <patternFill patternType="solid">
        <fgColor rgb="FFEFEFEF"/>
        <bgColor indexed="64"/>
      </patternFill>
    </fill>
    <fill>
      <patternFill patternType="solid">
        <fgColor rgb="FFF4F4F4"/>
        <bgColor indexed="64"/>
      </patternFill>
    </fill>
    <fill>
      <patternFill patternType="solid">
        <fgColor theme="0"/>
        <bgColor theme="0"/>
      </patternFill>
    </fill>
    <fill>
      <patternFill patternType="solid">
        <fgColor rgb="FFEAEAEA"/>
        <bgColor indexed="64"/>
      </patternFill>
    </fill>
    <fill>
      <patternFill patternType="solid">
        <fgColor rgb="FFEAEAEA"/>
        <bgColor theme="0"/>
      </patternFill>
    </fill>
    <fill>
      <patternFill patternType="solid">
        <fgColor rgb="FFFFFFFF"/>
        <bgColor rgb="FF000000"/>
      </patternFill>
    </fill>
    <fill>
      <patternFill patternType="solid">
        <fgColor rgb="FFE6E6E6"/>
        <bgColor rgb="FF000000"/>
      </patternFill>
    </fill>
  </fills>
  <borders count="18">
    <border>
      <left/>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auto="1"/>
      </right>
      <top style="thin">
        <color auto="1"/>
      </top>
      <bottom/>
      <diagonal/>
    </border>
  </borders>
  <cellStyleXfs count="266">
    <xf numFmtId="0" fontId="0" fillId="0" borderId="0"/>
    <xf numFmtId="164" fontId="24" fillId="0" borderId="0" applyFont="0" applyFill="0" applyBorder="0" applyAlignment="0" applyProtection="0"/>
    <xf numFmtId="0" fontId="25" fillId="0" borderId="0" applyNumberFormat="0" applyFill="0" applyBorder="0" applyAlignment="0" applyProtection="0">
      <alignment vertical="top"/>
      <protection locked="0"/>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cellStyleXfs>
  <cellXfs count="203">
    <xf numFmtId="0" fontId="0" fillId="0" borderId="0" xfId="0"/>
    <xf numFmtId="2" fontId="26" fillId="2" borderId="4" xfId="0" applyNumberFormat="1" applyFont="1" applyFill="1" applyBorder="1"/>
    <xf numFmtId="2" fontId="10" fillId="3" borderId="4" xfId="0" applyNumberFormat="1" applyFont="1" applyFill="1" applyBorder="1"/>
    <xf numFmtId="2" fontId="10" fillId="4" borderId="4" xfId="0" applyNumberFormat="1" applyFont="1" applyFill="1" applyBorder="1"/>
    <xf numFmtId="2" fontId="11" fillId="3" borderId="4" xfId="0" applyNumberFormat="1" applyFont="1" applyFill="1" applyBorder="1"/>
    <xf numFmtId="2" fontId="11" fillId="4" borderId="4" xfId="0" applyNumberFormat="1" applyFont="1" applyFill="1" applyBorder="1" applyAlignment="1">
      <alignment horizontal="center"/>
    </xf>
    <xf numFmtId="2" fontId="12" fillId="2" borderId="4" xfId="0" applyNumberFormat="1" applyFont="1" applyFill="1" applyBorder="1"/>
    <xf numFmtId="4" fontId="11" fillId="3" borderId="4" xfId="0" applyNumberFormat="1" applyFont="1" applyFill="1" applyBorder="1"/>
    <xf numFmtId="4" fontId="11" fillId="4" borderId="4" xfId="0" applyNumberFormat="1" applyFont="1" applyFill="1" applyBorder="1"/>
    <xf numFmtId="2" fontId="14" fillId="2" borderId="4" xfId="0" applyNumberFormat="1" applyFont="1" applyFill="1" applyBorder="1"/>
    <xf numFmtId="2" fontId="11" fillId="4" borderId="4" xfId="0" applyNumberFormat="1" applyFont="1" applyFill="1" applyBorder="1"/>
    <xf numFmtId="4" fontId="15" fillId="3" borderId="4" xfId="0" applyNumberFormat="1" applyFont="1" applyFill="1" applyBorder="1"/>
    <xf numFmtId="4" fontId="15" fillId="4" borderId="4" xfId="0" applyNumberFormat="1" applyFont="1" applyFill="1" applyBorder="1"/>
    <xf numFmtId="2" fontId="15" fillId="3" borderId="4" xfId="0" applyNumberFormat="1" applyFont="1" applyFill="1" applyBorder="1"/>
    <xf numFmtId="2" fontId="15" fillId="4" borderId="4" xfId="0" applyNumberFormat="1" applyFont="1" applyFill="1" applyBorder="1" applyAlignment="1">
      <alignment horizontal="center"/>
    </xf>
    <xf numFmtId="0" fontId="30" fillId="5" borderId="4" xfId="0" applyFont="1" applyFill="1" applyBorder="1"/>
    <xf numFmtId="0" fontId="31" fillId="5" borderId="4" xfId="0" applyFont="1" applyFill="1" applyBorder="1" applyAlignment="1">
      <alignment horizontal="center"/>
    </xf>
    <xf numFmtId="165" fontId="31" fillId="5" borderId="4" xfId="0" applyNumberFormat="1" applyFont="1" applyFill="1" applyBorder="1" applyAlignment="1">
      <alignment horizontal="center"/>
    </xf>
    <xf numFmtId="2" fontId="31" fillId="5" borderId="4" xfId="0" applyNumberFormat="1" applyFont="1" applyFill="1" applyBorder="1" applyAlignment="1">
      <alignment horizontal="center"/>
    </xf>
    <xf numFmtId="2" fontId="30" fillId="5" borderId="4" xfId="0" applyNumberFormat="1" applyFont="1" applyFill="1" applyBorder="1"/>
    <xf numFmtId="4" fontId="31" fillId="5" borderId="4" xfId="0" applyNumberFormat="1" applyFont="1" applyFill="1" applyBorder="1" applyAlignment="1">
      <alignment horizontal="center"/>
    </xf>
    <xf numFmtId="2" fontId="11" fillId="2" borderId="4" xfId="0" applyNumberFormat="1" applyFont="1" applyFill="1" applyBorder="1"/>
    <xf numFmtId="2" fontId="18" fillId="2" borderId="4" xfId="0" applyNumberFormat="1" applyFont="1" applyFill="1" applyBorder="1"/>
    <xf numFmtId="0" fontId="11" fillId="2" borderId="0" xfId="0" applyFont="1" applyFill="1"/>
    <xf numFmtId="2" fontId="15" fillId="2" borderId="4" xfId="0" applyNumberFormat="1" applyFont="1" applyFill="1" applyBorder="1"/>
    <xf numFmtId="2" fontId="12" fillId="2" borderId="0" xfId="0" applyNumberFormat="1" applyFont="1" applyFill="1"/>
    <xf numFmtId="0" fontId="12" fillId="2" borderId="0" xfId="0" applyFont="1" applyFill="1"/>
    <xf numFmtId="0" fontId="12" fillId="3" borderId="3" xfId="0" applyFont="1" applyFill="1" applyBorder="1" applyAlignment="1"/>
    <xf numFmtId="2" fontId="12" fillId="3" borderId="0" xfId="0" applyNumberFormat="1" applyFont="1" applyFill="1"/>
    <xf numFmtId="0" fontId="12" fillId="3" borderId="0" xfId="0" applyFont="1" applyFill="1"/>
    <xf numFmtId="0" fontId="22" fillId="3" borderId="4" xfId="0" applyFont="1" applyFill="1" applyBorder="1" applyAlignment="1">
      <alignment horizontal="center"/>
    </xf>
    <xf numFmtId="4" fontId="12" fillId="3" borderId="4" xfId="0" applyNumberFormat="1" applyFont="1" applyFill="1" applyBorder="1"/>
    <xf numFmtId="4" fontId="11" fillId="2" borderId="4" xfId="0" applyNumberFormat="1" applyFont="1" applyFill="1" applyBorder="1"/>
    <xf numFmtId="4" fontId="15" fillId="2" borderId="4" xfId="0" applyNumberFormat="1" applyFont="1" applyFill="1" applyBorder="1"/>
    <xf numFmtId="0" fontId="12" fillId="2" borderId="3" xfId="0" applyFont="1" applyFill="1" applyBorder="1" applyAlignment="1"/>
    <xf numFmtId="0" fontId="22" fillId="2" borderId="4" xfId="0" applyFont="1" applyFill="1" applyBorder="1" applyAlignment="1">
      <alignment horizontal="center"/>
    </xf>
    <xf numFmtId="4" fontId="12" fillId="2" borderId="4" xfId="0" applyNumberFormat="1" applyFont="1" applyFill="1" applyBorder="1"/>
    <xf numFmtId="2" fontId="31" fillId="6" borderId="4" xfId="0" applyNumberFormat="1" applyFont="1" applyFill="1" applyBorder="1" applyAlignment="1">
      <alignment horizontal="center"/>
    </xf>
    <xf numFmtId="2" fontId="30" fillId="5" borderId="5" xfId="0" applyNumberFormat="1" applyFont="1" applyFill="1" applyBorder="1" applyAlignment="1"/>
    <xf numFmtId="2" fontId="30" fillId="5" borderId="6" xfId="0" applyNumberFormat="1" applyFont="1" applyFill="1" applyBorder="1" applyAlignment="1"/>
    <xf numFmtId="2" fontId="30" fillId="5" borderId="7" xfId="0" applyNumberFormat="1" applyFont="1" applyFill="1" applyBorder="1" applyAlignment="1"/>
    <xf numFmtId="0" fontId="34" fillId="5" borderId="0" xfId="0" applyFont="1" applyFill="1"/>
    <xf numFmtId="2" fontId="11" fillId="2" borderId="5" xfId="0" applyNumberFormat="1" applyFont="1" applyFill="1" applyBorder="1"/>
    <xf numFmtId="2" fontId="15" fillId="2" borderId="5" xfId="0" applyNumberFormat="1" applyFont="1" applyFill="1" applyBorder="1"/>
    <xf numFmtId="4" fontId="11" fillId="3" borderId="5" xfId="0" applyNumberFormat="1" applyFont="1" applyFill="1" applyBorder="1"/>
    <xf numFmtId="4" fontId="15" fillId="3" borderId="5" xfId="0" applyNumberFormat="1" applyFont="1" applyFill="1" applyBorder="1"/>
    <xf numFmtId="2" fontId="11" fillId="3" borderId="7" xfId="0" applyNumberFormat="1" applyFont="1" applyFill="1" applyBorder="1"/>
    <xf numFmtId="2" fontId="15" fillId="3" borderId="7" xfId="0" applyNumberFormat="1" applyFont="1" applyFill="1" applyBorder="1"/>
    <xf numFmtId="2" fontId="36" fillId="7" borderId="4" xfId="0" applyNumberFormat="1" applyFont="1" applyFill="1" applyBorder="1"/>
    <xf numFmtId="0" fontId="37" fillId="7" borderId="4" xfId="0" applyFont="1" applyFill="1" applyBorder="1" applyAlignment="1">
      <alignment horizontal="center"/>
    </xf>
    <xf numFmtId="2" fontId="37" fillId="7" borderId="4" xfId="0" applyNumberFormat="1" applyFont="1" applyFill="1" applyBorder="1" applyAlignment="1">
      <alignment horizontal="center"/>
    </xf>
    <xf numFmtId="2" fontId="38" fillId="7" borderId="4" xfId="0" applyNumberFormat="1" applyFont="1" applyFill="1" applyBorder="1"/>
    <xf numFmtId="4" fontId="38" fillId="7" borderId="4" xfId="0" applyNumberFormat="1" applyFont="1" applyFill="1" applyBorder="1"/>
    <xf numFmtId="2" fontId="38" fillId="7" borderId="4" xfId="0" applyNumberFormat="1" applyFont="1" applyFill="1" applyBorder="1" applyAlignment="1">
      <alignment horizontal="center"/>
    </xf>
    <xf numFmtId="2" fontId="39" fillId="2" borderId="4" xfId="0" applyNumberFormat="1" applyFont="1" applyFill="1" applyBorder="1"/>
    <xf numFmtId="4" fontId="26" fillId="3" borderId="4" xfId="0" applyNumberFormat="1" applyFont="1" applyFill="1" applyBorder="1"/>
    <xf numFmtId="2" fontId="26" fillId="3" borderId="4" xfId="0" applyNumberFormat="1" applyFont="1" applyFill="1" applyBorder="1"/>
    <xf numFmtId="4" fontId="26" fillId="2" borderId="4" xfId="0" applyNumberFormat="1" applyFont="1" applyFill="1" applyBorder="1"/>
    <xf numFmtId="4" fontId="28" fillId="3" borderId="4" xfId="0" applyNumberFormat="1" applyFont="1" applyFill="1" applyBorder="1"/>
    <xf numFmtId="2" fontId="28" fillId="3" borderId="4" xfId="0" applyNumberFormat="1" applyFont="1" applyFill="1" applyBorder="1"/>
    <xf numFmtId="4" fontId="28" fillId="2" borderId="4" xfId="0" applyNumberFormat="1" applyFont="1" applyFill="1" applyBorder="1"/>
    <xf numFmtId="2" fontId="28" fillId="2" borderId="4" xfId="0" applyNumberFormat="1" applyFont="1" applyFill="1" applyBorder="1"/>
    <xf numFmtId="2" fontId="30" fillId="8" borderId="0" xfId="0" applyNumberFormat="1" applyFont="1" applyFill="1" applyBorder="1"/>
    <xf numFmtId="0" fontId="31" fillId="8" borderId="0" xfId="0" applyFont="1" applyFill="1" applyBorder="1" applyAlignment="1">
      <alignment horizontal="center"/>
    </xf>
    <xf numFmtId="2" fontId="31" fillId="8" borderId="0" xfId="0" applyNumberFormat="1" applyFont="1" applyFill="1" applyBorder="1" applyAlignment="1">
      <alignment horizontal="center"/>
    </xf>
    <xf numFmtId="2" fontId="12" fillId="2" borderId="8" xfId="0" applyNumberFormat="1" applyFont="1" applyFill="1" applyBorder="1"/>
    <xf numFmtId="4" fontId="11" fillId="3" borderId="8" xfId="0" applyNumberFormat="1" applyFont="1" applyFill="1" applyBorder="1"/>
    <xf numFmtId="4" fontId="11" fillId="9" borderId="8" xfId="0" applyNumberFormat="1" applyFont="1" applyFill="1" applyBorder="1"/>
    <xf numFmtId="4" fontId="11" fillId="9" borderId="4" xfId="0" applyNumberFormat="1" applyFont="1" applyFill="1" applyBorder="1"/>
    <xf numFmtId="2" fontId="11" fillId="10" borderId="4" xfId="0" applyNumberFormat="1" applyFont="1" applyFill="1" applyBorder="1"/>
    <xf numFmtId="2" fontId="11" fillId="9" borderId="4" xfId="0" applyNumberFormat="1" applyFont="1" applyFill="1" applyBorder="1"/>
    <xf numFmtId="2" fontId="38" fillId="8" borderId="4" xfId="0" applyNumberFormat="1" applyFont="1" applyFill="1" applyBorder="1"/>
    <xf numFmtId="4" fontId="38" fillId="8" borderId="4" xfId="0" applyNumberFormat="1" applyFont="1" applyFill="1" applyBorder="1"/>
    <xf numFmtId="0" fontId="0" fillId="11" borderId="0" xfId="0" applyFill="1"/>
    <xf numFmtId="0" fontId="0" fillId="11" borderId="0" xfId="0" applyFill="1" applyAlignment="1"/>
    <xf numFmtId="2" fontId="14" fillId="3" borderId="1" xfId="0" applyNumberFormat="1" applyFont="1" applyFill="1" applyBorder="1" applyAlignment="1"/>
    <xf numFmtId="2" fontId="14" fillId="3" borderId="0" xfId="0" applyNumberFormat="1" applyFont="1" applyFill="1" applyBorder="1" applyAlignment="1"/>
    <xf numFmtId="2" fontId="14" fillId="2" borderId="0" xfId="0" applyNumberFormat="1" applyFont="1" applyFill="1" applyBorder="1" applyAlignment="1"/>
    <xf numFmtId="2" fontId="21" fillId="3" borderId="1" xfId="0" applyNumberFormat="1" applyFont="1" applyFill="1" applyBorder="1" applyAlignment="1"/>
    <xf numFmtId="2" fontId="21" fillId="3" borderId="0" xfId="0" applyNumberFormat="1" applyFont="1" applyFill="1" applyBorder="1" applyAlignment="1"/>
    <xf numFmtId="2" fontId="21" fillId="2" borderId="0" xfId="0" applyNumberFormat="1" applyFont="1" applyFill="1" applyBorder="1" applyAlignment="1"/>
    <xf numFmtId="2" fontId="12" fillId="3" borderId="1" xfId="0" applyNumberFormat="1" applyFont="1" applyFill="1" applyBorder="1" applyAlignment="1"/>
    <xf numFmtId="2" fontId="12" fillId="3" borderId="0" xfId="0" applyNumberFormat="1" applyFont="1" applyFill="1" applyBorder="1" applyAlignment="1"/>
    <xf numFmtId="2" fontId="12" fillId="2" borderId="0" xfId="0" applyNumberFormat="1" applyFont="1" applyFill="1" applyBorder="1" applyAlignment="1"/>
    <xf numFmtId="2" fontId="12" fillId="3" borderId="5" xfId="0" applyNumberFormat="1" applyFont="1" applyFill="1" applyBorder="1" applyAlignment="1"/>
    <xf numFmtId="2" fontId="12" fillId="3" borderId="6" xfId="0" applyNumberFormat="1" applyFont="1" applyFill="1" applyBorder="1" applyAlignment="1"/>
    <xf numFmtId="2" fontId="12" fillId="2" borderId="6" xfId="0" applyNumberFormat="1" applyFont="1" applyFill="1" applyBorder="1" applyAlignment="1"/>
    <xf numFmtId="0" fontId="7" fillId="11" borderId="0" xfId="0" applyFont="1" applyFill="1"/>
    <xf numFmtId="2" fontId="14" fillId="11" borderId="0" xfId="0" applyNumberFormat="1" applyFont="1" applyFill="1" applyBorder="1" applyAlignment="1"/>
    <xf numFmtId="2" fontId="21" fillId="11" borderId="0" xfId="0" applyNumberFormat="1" applyFont="1" applyFill="1" applyBorder="1" applyAlignment="1"/>
    <xf numFmtId="2" fontId="12" fillId="11" borderId="0" xfId="0" applyNumberFormat="1" applyFont="1" applyFill="1" applyBorder="1" applyAlignment="1"/>
    <xf numFmtId="0" fontId="7" fillId="11" borderId="0" xfId="0" applyFont="1" applyFill="1" applyBorder="1"/>
    <xf numFmtId="0" fontId="32" fillId="11" borderId="0" xfId="0" applyFont="1" applyFill="1" applyBorder="1"/>
    <xf numFmtId="0" fontId="33" fillId="11" borderId="0" xfId="0" applyFont="1" applyFill="1" applyBorder="1" applyAlignment="1">
      <alignment wrapText="1"/>
    </xf>
    <xf numFmtId="0" fontId="11" fillId="11" borderId="0" xfId="0" applyFont="1" applyFill="1" applyBorder="1" applyAlignment="1"/>
    <xf numFmtId="0" fontId="8" fillId="11" borderId="0" xfId="0" applyFont="1" applyFill="1" applyBorder="1"/>
    <xf numFmtId="0" fontId="40" fillId="11" borderId="0" xfId="0" applyFont="1" applyFill="1" applyBorder="1"/>
    <xf numFmtId="0" fontId="32" fillId="11" borderId="0" xfId="0" applyFont="1" applyFill="1" applyBorder="1" applyAlignment="1"/>
    <xf numFmtId="2" fontId="31" fillId="5" borderId="5" xfId="0" applyNumberFormat="1" applyFont="1" applyFill="1" applyBorder="1" applyAlignment="1">
      <alignment horizontal="center"/>
    </xf>
    <xf numFmtId="2" fontId="31" fillId="6" borderId="5" xfId="0" applyNumberFormat="1" applyFont="1" applyFill="1" applyBorder="1" applyAlignment="1">
      <alignment horizontal="center"/>
    </xf>
    <xf numFmtId="2" fontId="26" fillId="2" borderId="5" xfId="0" applyNumberFormat="1" applyFont="1" applyFill="1" applyBorder="1"/>
    <xf numFmtId="2" fontId="28" fillId="2" borderId="5" xfId="0" applyNumberFormat="1" applyFont="1" applyFill="1" applyBorder="1"/>
    <xf numFmtId="0" fontId="33" fillId="11" borderId="0" xfId="0" applyFont="1" applyFill="1" applyBorder="1" applyAlignment="1">
      <alignment vertical="center"/>
    </xf>
    <xf numFmtId="0" fontId="7" fillId="11" borderId="0" xfId="0" applyFont="1" applyFill="1" applyBorder="1" applyAlignment="1">
      <alignment vertical="center"/>
    </xf>
    <xf numFmtId="0" fontId="7" fillId="11" borderId="0" xfId="0" applyFont="1" applyFill="1" applyBorder="1" applyAlignment="1"/>
    <xf numFmtId="2" fontId="26" fillId="11" borderId="4" xfId="0" applyNumberFormat="1" applyFont="1" applyFill="1" applyBorder="1"/>
    <xf numFmtId="4" fontId="26" fillId="11" borderId="5" xfId="0" applyNumberFormat="1" applyFont="1" applyFill="1" applyBorder="1" applyAlignment="1">
      <alignment horizontal="right"/>
    </xf>
    <xf numFmtId="0" fontId="26" fillId="11" borderId="0" xfId="0" applyFont="1" applyFill="1" applyAlignment="1">
      <alignment vertical="center"/>
    </xf>
    <xf numFmtId="0" fontId="1" fillId="11" borderId="0" xfId="0" applyFont="1" applyFill="1"/>
    <xf numFmtId="0" fontId="2" fillId="11" borderId="0" xfId="0" applyFont="1" applyFill="1"/>
    <xf numFmtId="0" fontId="4" fillId="11" borderId="0" xfId="0" applyFont="1" applyFill="1" applyAlignment="1">
      <alignment horizontal="center"/>
    </xf>
    <xf numFmtId="0" fontId="4" fillId="11" borderId="0" xfId="0" applyFont="1" applyFill="1"/>
    <xf numFmtId="0" fontId="1" fillId="11" borderId="0" xfId="0" applyFont="1" applyFill="1" applyAlignment="1"/>
    <xf numFmtId="0" fontId="0" fillId="11" borderId="0" xfId="0" applyFill="1" applyAlignment="1">
      <alignment vertical="center"/>
    </xf>
    <xf numFmtId="164" fontId="12" fillId="11" borderId="4" xfId="0" applyNumberFormat="1" applyFont="1" applyFill="1" applyBorder="1"/>
    <xf numFmtId="0" fontId="23" fillId="11" borderId="4" xfId="0" applyFont="1" applyFill="1" applyBorder="1"/>
    <xf numFmtId="0" fontId="12" fillId="11" borderId="4" xfId="0" applyFont="1" applyFill="1" applyBorder="1" applyAlignment="1"/>
    <xf numFmtId="0" fontId="21" fillId="11" borderId="4" xfId="0" applyFont="1" applyFill="1" applyBorder="1" applyAlignment="1">
      <alignment horizontal="right"/>
    </xf>
    <xf numFmtId="2" fontId="7" fillId="11" borderId="3" xfId="0" applyNumberFormat="1" applyFont="1" applyFill="1" applyBorder="1" applyAlignment="1"/>
    <xf numFmtId="2" fontId="7" fillId="11" borderId="0" xfId="0" applyNumberFormat="1" applyFont="1" applyFill="1" applyAlignment="1"/>
    <xf numFmtId="2" fontId="30" fillId="5" borderId="4" xfId="0" applyNumberFormat="1" applyFont="1" applyFill="1" applyBorder="1" applyProtection="1">
      <protection locked="0"/>
    </xf>
    <xf numFmtId="0" fontId="50" fillId="11" borderId="4" xfId="0" applyFont="1" applyFill="1" applyBorder="1"/>
    <xf numFmtId="164" fontId="21" fillId="0" borderId="4" xfId="1" applyFont="1" applyBorder="1"/>
    <xf numFmtId="0" fontId="12" fillId="0" borderId="0" xfId="0" applyFont="1" applyBorder="1" applyAlignment="1">
      <alignment horizontal="left"/>
    </xf>
    <xf numFmtId="0" fontId="11" fillId="0" borderId="0" xfId="0" applyFont="1" applyBorder="1"/>
    <xf numFmtId="0" fontId="12" fillId="0" borderId="0" xfId="0" applyFont="1" applyBorder="1"/>
    <xf numFmtId="0" fontId="12" fillId="0" borderId="10" xfId="0" applyFont="1" applyBorder="1"/>
    <xf numFmtId="0" fontId="7" fillId="11" borderId="0" xfId="0" applyFont="1" applyFill="1" applyBorder="1" applyAlignment="1">
      <alignment horizontal="center"/>
    </xf>
    <xf numFmtId="0" fontId="21" fillId="11" borderId="0" xfId="0" applyFont="1" applyFill="1" applyAlignment="1">
      <alignment vertical="center"/>
    </xf>
    <xf numFmtId="4" fontId="12" fillId="3" borderId="5" xfId="0" applyNumberFormat="1" applyFont="1" applyFill="1" applyBorder="1" applyAlignment="1"/>
    <xf numFmtId="4" fontId="12" fillId="3" borderId="7" xfId="0" applyNumberFormat="1" applyFont="1" applyFill="1" applyBorder="1" applyAlignment="1"/>
    <xf numFmtId="2" fontId="14" fillId="12" borderId="0" xfId="0" applyNumberFormat="1" applyFont="1" applyFill="1" applyBorder="1" applyAlignment="1"/>
    <xf numFmtId="4" fontId="26" fillId="13" borderId="5" xfId="0" applyNumberFormat="1" applyFont="1" applyFill="1" applyBorder="1" applyAlignment="1">
      <alignment horizontal="right"/>
    </xf>
    <xf numFmtId="2" fontId="26" fillId="13" borderId="4" xfId="0" applyNumberFormat="1" applyFont="1" applyFill="1" applyBorder="1"/>
    <xf numFmtId="4" fontId="12" fillId="12" borderId="4" xfId="0" applyNumberFormat="1" applyFont="1" applyFill="1" applyBorder="1"/>
    <xf numFmtId="2" fontId="14" fillId="12" borderId="5" xfId="0" applyNumberFormat="1" applyFont="1" applyFill="1" applyBorder="1" applyAlignment="1"/>
    <xf numFmtId="2" fontId="14" fillId="12" borderId="7" xfId="0" applyNumberFormat="1" applyFont="1" applyFill="1" applyBorder="1" applyAlignment="1"/>
    <xf numFmtId="0" fontId="12" fillId="12" borderId="0" xfId="0" applyFont="1" applyFill="1"/>
    <xf numFmtId="0" fontId="26" fillId="13" borderId="0" xfId="0" applyFont="1" applyFill="1" applyAlignment="1">
      <alignment vertical="center"/>
    </xf>
    <xf numFmtId="2" fontId="14" fillId="3" borderId="5" xfId="0" applyNumberFormat="1" applyFont="1" applyFill="1" applyBorder="1" applyAlignment="1"/>
    <xf numFmtId="2" fontId="14" fillId="3" borderId="7" xfId="0" applyNumberFormat="1" applyFont="1" applyFill="1" applyBorder="1" applyAlignment="1"/>
    <xf numFmtId="0" fontId="12" fillId="0" borderId="0" xfId="0" applyFont="1" applyAlignment="1"/>
    <xf numFmtId="0" fontId="12" fillId="0" borderId="2" xfId="0" applyFont="1" applyBorder="1" applyAlignment="1"/>
    <xf numFmtId="0" fontId="7" fillId="0" borderId="0" xfId="0" applyFont="1" applyAlignment="1">
      <alignment vertical="center"/>
    </xf>
    <xf numFmtId="0" fontId="7" fillId="11" borderId="0" xfId="0" applyFont="1" applyFill="1" applyBorder="1" applyAlignment="1">
      <alignment horizontal="center"/>
    </xf>
    <xf numFmtId="0" fontId="7" fillId="11" borderId="0" xfId="0" applyFont="1" applyFill="1" applyBorder="1" applyAlignment="1">
      <alignment horizontal="center" vertical="center"/>
    </xf>
    <xf numFmtId="4" fontId="11" fillId="14" borderId="4" xfId="0" applyNumberFormat="1" applyFont="1" applyFill="1" applyBorder="1"/>
    <xf numFmtId="4" fontId="11" fillId="15" borderId="4" xfId="0" applyNumberFormat="1" applyFont="1" applyFill="1" applyBorder="1"/>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7" fillId="0" borderId="0" xfId="0" applyFont="1" applyAlignment="1">
      <alignment horizontal="left" wrapText="1"/>
    </xf>
    <xf numFmtId="0" fontId="1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xf>
    <xf numFmtId="0" fontId="17" fillId="0" borderId="11" xfId="0" applyFont="1" applyBorder="1" applyAlignment="1">
      <alignment horizontal="center" wrapText="1"/>
    </xf>
    <xf numFmtId="0" fontId="17" fillId="0" borderId="13" xfId="0" applyFont="1" applyBorder="1" applyAlignment="1">
      <alignment horizontal="center" wrapText="1"/>
    </xf>
    <xf numFmtId="0" fontId="17" fillId="0" borderId="15" xfId="0" applyFont="1" applyBorder="1" applyAlignment="1">
      <alignment horizontal="center" wrapText="1"/>
    </xf>
    <xf numFmtId="0" fontId="41"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7" fillId="11" borderId="0" xfId="0" applyFont="1" applyFill="1" applyBorder="1" applyAlignment="1">
      <alignment horizontal="center"/>
    </xf>
    <xf numFmtId="4" fontId="12" fillId="3" borderId="5" xfId="0" applyNumberFormat="1" applyFont="1" applyFill="1" applyBorder="1" applyAlignment="1">
      <alignment horizontal="center"/>
    </xf>
    <xf numFmtId="4" fontId="12" fillId="3" borderId="7" xfId="0" applyNumberFormat="1" applyFont="1" applyFill="1" applyBorder="1" applyAlignment="1">
      <alignment horizontal="center"/>
    </xf>
    <xf numFmtId="0" fontId="8" fillId="11" borderId="0" xfId="0" applyFont="1" applyFill="1" applyBorder="1" applyAlignment="1">
      <alignment horizontal="center"/>
    </xf>
    <xf numFmtId="4" fontId="12" fillId="2" borderId="5" xfId="0" applyNumberFormat="1" applyFont="1" applyFill="1" applyBorder="1" applyAlignment="1">
      <alignment horizontal="center"/>
    </xf>
    <xf numFmtId="4" fontId="12" fillId="2" borderId="7" xfId="0" applyNumberFormat="1" applyFont="1" applyFill="1" applyBorder="1" applyAlignment="1">
      <alignment horizontal="center"/>
    </xf>
    <xf numFmtId="2" fontId="18" fillId="2" borderId="3" xfId="0" applyNumberFormat="1" applyFont="1" applyFill="1" applyBorder="1" applyAlignment="1">
      <alignment horizontal="center" vertical="center" wrapText="1"/>
    </xf>
    <xf numFmtId="2" fontId="18" fillId="2" borderId="0"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0" fontId="7" fillId="11" borderId="0" xfId="0" applyFont="1" applyFill="1" applyBorder="1" applyAlignment="1">
      <alignment horizontal="center" vertical="top"/>
    </xf>
    <xf numFmtId="0" fontId="19"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9" fillId="2" borderId="4" xfId="0" applyFont="1" applyFill="1" applyBorder="1" applyAlignment="1">
      <alignment horizontal="center" vertical="center"/>
    </xf>
    <xf numFmtId="0" fontId="7" fillId="11" borderId="0" xfId="0" applyFont="1" applyFill="1" applyBorder="1" applyAlignment="1">
      <alignment horizontal="center" vertical="center"/>
    </xf>
    <xf numFmtId="0" fontId="27" fillId="0" borderId="0" xfId="0" applyFont="1" applyBorder="1" applyAlignment="1">
      <alignment horizontal="center" vertical="center" wrapText="1"/>
    </xf>
    <xf numFmtId="0" fontId="19" fillId="3" borderId="4" xfId="0" applyFont="1" applyFill="1" applyBorder="1" applyAlignment="1">
      <alignment horizontal="center" vertical="center"/>
    </xf>
    <xf numFmtId="0" fontId="49" fillId="0" borderId="0" xfId="2" applyFont="1" applyAlignment="1" applyProtection="1">
      <alignment horizontal="left" vertical="center" wrapText="1"/>
    </xf>
    <xf numFmtId="0" fontId="49" fillId="0" borderId="2" xfId="2" applyFont="1" applyBorder="1" applyAlignment="1" applyProtection="1">
      <alignment horizontal="left" vertical="center" wrapText="1"/>
    </xf>
    <xf numFmtId="0" fontId="28" fillId="0" borderId="0" xfId="0" applyFont="1" applyBorder="1" applyAlignment="1">
      <alignment horizontal="left" vertical="center" wrapText="1"/>
    </xf>
    <xf numFmtId="0" fontId="28" fillId="0" borderId="3" xfId="0" applyFont="1" applyBorder="1" applyAlignment="1">
      <alignment horizontal="left" vertical="center" wrapText="1"/>
    </xf>
    <xf numFmtId="0" fontId="28" fillId="0" borderId="17" xfId="0" applyFont="1" applyBorder="1" applyAlignment="1">
      <alignment horizontal="left" vertical="center" wrapText="1"/>
    </xf>
    <xf numFmtId="0" fontId="29" fillId="0" borderId="0" xfId="2" applyFont="1" applyBorder="1" applyAlignment="1" applyProtection="1">
      <alignment horizontal="left" vertical="center" wrapText="1"/>
    </xf>
    <xf numFmtId="0" fontId="29" fillId="0" borderId="10" xfId="2" applyFont="1" applyBorder="1" applyAlignment="1" applyProtection="1">
      <alignment horizontal="left" vertical="center" wrapText="1"/>
    </xf>
    <xf numFmtId="0" fontId="29" fillId="0" borderId="2" xfId="2" applyFont="1" applyBorder="1" applyAlignment="1" applyProtection="1">
      <alignment horizontal="left" vertical="center" wrapText="1"/>
    </xf>
    <xf numFmtId="0" fontId="29" fillId="0" borderId="9" xfId="2" applyFont="1" applyBorder="1" applyAlignment="1" applyProtection="1">
      <alignment horizontal="left" vertical="center" wrapText="1"/>
    </xf>
    <xf numFmtId="0" fontId="35" fillId="0" borderId="0"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9" xfId="0" applyFont="1" applyBorder="1" applyAlignment="1">
      <alignment horizontal="center" vertical="center" wrapText="1"/>
    </xf>
    <xf numFmtId="0" fontId="12" fillId="8" borderId="3" xfId="0" applyFont="1" applyFill="1" applyBorder="1" applyAlignment="1">
      <alignment horizontal="center"/>
    </xf>
    <xf numFmtId="0" fontId="11" fillId="0" borderId="0" xfId="0" applyFont="1" applyBorder="1" applyAlignment="1">
      <alignment vertical="center" wrapText="1"/>
    </xf>
    <xf numFmtId="0" fontId="11" fillId="0" borderId="10" xfId="0" applyFont="1" applyBorder="1" applyAlignment="1">
      <alignment vertical="center" wrapText="1"/>
    </xf>
    <xf numFmtId="0" fontId="4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cellXfs>
  <cellStyles count="266">
    <cellStyle name="Comma" xfId="1" builtinId="3"/>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Hyperlink" xfId="2" builtinId="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4885426</xdr:colOff>
      <xdr:row>2</xdr:row>
      <xdr:rowOff>2063750</xdr:rowOff>
    </xdr:to>
    <xdr:pic>
      <xdr:nvPicPr>
        <xdr:cNvPr id="614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4885426" cy="206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16520</xdr:colOff>
      <xdr:row>0</xdr:row>
      <xdr:rowOff>25400</xdr:rowOff>
    </xdr:from>
    <xdr:to>
      <xdr:col>0</xdr:col>
      <xdr:colOff>3630899</xdr:colOff>
      <xdr:row>0</xdr:row>
      <xdr:rowOff>1552222</xdr:rowOff>
    </xdr:to>
    <xdr:pic>
      <xdr:nvPicPr>
        <xdr:cNvPr id="32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520" y="25400"/>
          <a:ext cx="3614379" cy="1526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28222</xdr:colOff>
      <xdr:row>1</xdr:row>
      <xdr:rowOff>42334</xdr:rowOff>
    </xdr:from>
    <xdr:to>
      <xdr:col>0</xdr:col>
      <xdr:colOff>3640667</xdr:colOff>
      <xdr:row>1</xdr:row>
      <xdr:rowOff>1568340</xdr:rowOff>
    </xdr:to>
    <xdr:pic>
      <xdr:nvPicPr>
        <xdr:cNvPr id="216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222" y="42334"/>
          <a:ext cx="3612445" cy="152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absoluteAnchor>
    <xdr:pos x="42333" y="0"/>
    <xdr:ext cx="3707755" cy="1566266"/>
    <xdr:pic>
      <xdr:nvPicPr>
        <xdr:cNvPr id="114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333" y="0"/>
          <a:ext cx="3707755" cy="1566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hyperlink" Target="https://www.suntrust.com/resourcecenter/personal-banking"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untrust.com/resourcecenter/personalbanking" TargetMode="External"/><Relationship Id="rId4" Type="http://schemas.openxmlformats.org/officeDocument/2006/relationships/hyperlink" Target="https://www.suntrust.com/resourcecenter/personalbanking" TargetMode="External"/><Relationship Id="rId5" Type="http://schemas.openxmlformats.org/officeDocument/2006/relationships/drawing" Target="../drawings/drawing3.xml"/><Relationship Id="rId6" Type="http://schemas.openxmlformats.org/officeDocument/2006/relationships/vmlDrawing" Target="../drawings/vmlDrawing2.vml"/><Relationship Id="rId7" Type="http://schemas.openxmlformats.org/officeDocument/2006/relationships/comments" Target="../comments2.xml"/><Relationship Id="rId1" Type="http://schemas.openxmlformats.org/officeDocument/2006/relationships/hyperlink" Target="https://www.suntrust.com/resourcecenter/personalbanking" TargetMode="External"/><Relationship Id="rId2" Type="http://schemas.openxmlformats.org/officeDocument/2006/relationships/hyperlink" Target="https://www.suntrust.com/resourcecenter/personalbankin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tabSelected="1" topLeftCell="A3" zoomScale="80" zoomScaleNormal="80" zoomScalePageLayoutView="80" workbookViewId="0">
      <selection activeCell="A4" sqref="A4:B29"/>
    </sheetView>
  </sheetViews>
  <sheetFormatPr baseColWidth="10" defaultColWidth="8.83203125" defaultRowHeight="15" x14ac:dyDescent="0"/>
  <cols>
    <col min="1" max="1" width="76.33203125" style="73" customWidth="1"/>
    <col min="2" max="2" width="99.83203125" style="73" customWidth="1"/>
    <col min="3" max="9" width="8.83203125" style="73"/>
    <col min="10" max="17" width="8.83203125" style="73" customWidth="1"/>
    <col min="18" max="18" width="34.6640625" style="73" customWidth="1"/>
    <col min="19" max="20" width="8.83203125" style="73" customWidth="1"/>
    <col min="21" max="16384" width="8.83203125" style="73"/>
  </cols>
  <sheetData>
    <row r="1" spans="1:30" ht="87" hidden="1" customHeight="1">
      <c r="A1" s="156"/>
      <c r="B1" s="159" t="s">
        <v>137</v>
      </c>
      <c r="C1" s="152"/>
      <c r="D1" s="152"/>
      <c r="E1" s="152"/>
      <c r="F1" s="152"/>
      <c r="G1" s="152"/>
      <c r="H1" s="152"/>
      <c r="I1" s="152"/>
      <c r="J1" s="152"/>
      <c r="K1" s="152"/>
      <c r="L1" s="152"/>
      <c r="M1" s="152"/>
      <c r="N1" s="152"/>
      <c r="O1" s="152"/>
      <c r="P1" s="152"/>
      <c r="Q1" s="152"/>
      <c r="R1" s="152"/>
      <c r="S1" s="154"/>
      <c r="T1" s="154"/>
      <c r="U1" s="154"/>
      <c r="V1" s="154"/>
      <c r="W1" s="154"/>
      <c r="X1" s="154"/>
      <c r="Y1" s="154"/>
      <c r="Z1" s="154"/>
      <c r="AA1" s="154"/>
      <c r="AB1" s="154"/>
      <c r="AC1" s="154"/>
      <c r="AD1" s="154"/>
    </row>
    <row r="2" spans="1:30" ht="20" hidden="1" customHeight="1">
      <c r="A2" s="157"/>
      <c r="B2" s="160"/>
      <c r="C2" s="152"/>
      <c r="D2" s="152"/>
      <c r="E2" s="152"/>
      <c r="F2" s="152"/>
      <c r="G2" s="152"/>
      <c r="H2" s="152"/>
      <c r="I2" s="152"/>
      <c r="J2" s="152"/>
      <c r="K2" s="152"/>
      <c r="L2" s="152"/>
      <c r="M2" s="152"/>
      <c r="N2" s="152"/>
      <c r="O2" s="152"/>
      <c r="P2" s="152"/>
      <c r="Q2" s="152"/>
      <c r="R2" s="152"/>
      <c r="S2" s="154"/>
      <c r="T2" s="154"/>
      <c r="U2" s="154"/>
      <c r="V2" s="154"/>
      <c r="W2" s="154"/>
      <c r="X2" s="154"/>
      <c r="Y2" s="154"/>
      <c r="Z2" s="154"/>
      <c r="AA2" s="154"/>
      <c r="AB2" s="154"/>
      <c r="AC2" s="154"/>
      <c r="AD2" s="154"/>
    </row>
    <row r="3" spans="1:30" ht="164" customHeight="1">
      <c r="A3" s="158"/>
      <c r="B3" s="161"/>
      <c r="C3" s="152"/>
      <c r="D3" s="152"/>
      <c r="E3" s="152"/>
      <c r="F3" s="152"/>
      <c r="G3" s="152"/>
      <c r="H3" s="152"/>
      <c r="I3" s="152"/>
      <c r="J3" s="152"/>
      <c r="K3" s="152"/>
      <c r="L3" s="152"/>
      <c r="M3" s="152"/>
      <c r="N3" s="152"/>
      <c r="O3" s="152"/>
      <c r="P3" s="152"/>
      <c r="Q3" s="152"/>
      <c r="R3" s="152"/>
      <c r="S3" s="154"/>
      <c r="T3" s="154"/>
      <c r="U3" s="154"/>
      <c r="V3" s="154"/>
      <c r="W3" s="154"/>
      <c r="X3" s="154"/>
      <c r="Y3" s="154"/>
      <c r="Z3" s="154"/>
      <c r="AA3" s="154"/>
      <c r="AB3" s="154"/>
      <c r="AC3" s="154"/>
      <c r="AD3" s="154"/>
    </row>
    <row r="4" spans="1:30" ht="15.75" customHeight="1">
      <c r="A4" s="148" t="s">
        <v>162</v>
      </c>
      <c r="B4" s="149"/>
      <c r="C4" s="152"/>
      <c r="D4" s="152"/>
      <c r="E4" s="152"/>
      <c r="F4" s="152"/>
      <c r="G4" s="152"/>
      <c r="H4" s="152"/>
      <c r="I4" s="152"/>
      <c r="J4" s="152"/>
      <c r="K4" s="152"/>
      <c r="L4" s="152"/>
      <c r="M4" s="152"/>
      <c r="N4" s="152"/>
      <c r="O4" s="152"/>
      <c r="P4" s="152"/>
      <c r="Q4" s="152"/>
      <c r="R4" s="152"/>
      <c r="S4" s="154"/>
      <c r="T4" s="154"/>
      <c r="U4" s="154"/>
      <c r="V4" s="154"/>
      <c r="W4" s="154"/>
      <c r="X4" s="154"/>
      <c r="Y4" s="154"/>
      <c r="Z4" s="154"/>
      <c r="AA4" s="154"/>
      <c r="AB4" s="154"/>
      <c r="AC4" s="154"/>
      <c r="AD4" s="154"/>
    </row>
    <row r="5" spans="1:30" ht="38" customHeight="1">
      <c r="A5" s="148"/>
      <c r="B5" s="149"/>
      <c r="C5" s="152"/>
      <c r="D5" s="152"/>
      <c r="E5" s="152"/>
      <c r="F5" s="152"/>
      <c r="G5" s="152"/>
      <c r="H5" s="152"/>
      <c r="I5" s="152"/>
      <c r="J5" s="152"/>
      <c r="K5" s="152"/>
      <c r="L5" s="152"/>
      <c r="M5" s="152"/>
      <c r="N5" s="152"/>
      <c r="O5" s="152"/>
      <c r="P5" s="152"/>
      <c r="Q5" s="152"/>
      <c r="R5" s="152"/>
      <c r="S5" s="154"/>
      <c r="T5" s="154"/>
      <c r="U5" s="154"/>
      <c r="V5" s="154"/>
      <c r="W5" s="154"/>
      <c r="X5" s="154"/>
      <c r="Y5" s="154"/>
      <c r="Z5" s="154"/>
      <c r="AA5" s="154"/>
      <c r="AB5" s="154"/>
      <c r="AC5" s="154"/>
      <c r="AD5" s="154"/>
    </row>
    <row r="6" spans="1:30" ht="15" customHeight="1">
      <c r="A6" s="148"/>
      <c r="B6" s="149"/>
      <c r="C6" s="152"/>
      <c r="D6" s="152"/>
      <c r="E6" s="152"/>
      <c r="F6" s="152"/>
      <c r="G6" s="152"/>
      <c r="H6" s="152"/>
      <c r="I6" s="152"/>
      <c r="J6" s="152"/>
      <c r="K6" s="152"/>
      <c r="L6" s="152"/>
      <c r="M6" s="152"/>
      <c r="N6" s="152"/>
      <c r="O6" s="152"/>
      <c r="P6" s="152"/>
      <c r="Q6" s="152"/>
      <c r="R6" s="152"/>
      <c r="S6" s="154"/>
      <c r="T6" s="154"/>
      <c r="U6" s="154"/>
      <c r="V6" s="154"/>
      <c r="W6" s="154"/>
      <c r="X6" s="154"/>
      <c r="Y6" s="154"/>
      <c r="Z6" s="154"/>
      <c r="AA6" s="154"/>
      <c r="AB6" s="154"/>
      <c r="AC6" s="154"/>
      <c r="AD6" s="154"/>
    </row>
    <row r="7" spans="1:30" ht="15" customHeight="1">
      <c r="A7" s="148"/>
      <c r="B7" s="149"/>
      <c r="C7" s="152"/>
      <c r="D7" s="152"/>
      <c r="E7" s="152"/>
      <c r="F7" s="152"/>
      <c r="G7" s="152"/>
      <c r="H7" s="152"/>
      <c r="I7" s="152"/>
      <c r="J7" s="152"/>
      <c r="K7" s="152"/>
      <c r="L7" s="152"/>
      <c r="M7" s="152"/>
      <c r="N7" s="152"/>
      <c r="O7" s="152"/>
      <c r="P7" s="152"/>
      <c r="Q7" s="152"/>
      <c r="R7" s="152"/>
      <c r="S7" s="154"/>
      <c r="T7" s="154"/>
      <c r="U7" s="154"/>
      <c r="V7" s="154"/>
      <c r="W7" s="154"/>
      <c r="X7" s="154"/>
      <c r="Y7" s="154"/>
      <c r="Z7" s="154"/>
      <c r="AA7" s="154"/>
      <c r="AB7" s="154"/>
      <c r="AC7" s="154"/>
      <c r="AD7" s="154"/>
    </row>
    <row r="8" spans="1:30" ht="15" customHeight="1">
      <c r="A8" s="148"/>
      <c r="B8" s="149"/>
      <c r="C8" s="152"/>
      <c r="D8" s="152"/>
      <c r="E8" s="152"/>
      <c r="F8" s="152"/>
      <c r="G8" s="152"/>
      <c r="H8" s="152"/>
      <c r="I8" s="152"/>
      <c r="J8" s="152"/>
      <c r="K8" s="152"/>
      <c r="L8" s="152"/>
      <c r="M8" s="152"/>
      <c r="N8" s="152"/>
      <c r="O8" s="152"/>
      <c r="P8" s="152"/>
      <c r="Q8" s="152"/>
      <c r="R8" s="152"/>
      <c r="S8" s="154"/>
      <c r="T8" s="154"/>
      <c r="U8" s="154"/>
      <c r="V8" s="154"/>
      <c r="W8" s="154"/>
      <c r="X8" s="154"/>
      <c r="Y8" s="154"/>
      <c r="Z8" s="154"/>
      <c r="AA8" s="154"/>
      <c r="AB8" s="154"/>
      <c r="AC8" s="154"/>
      <c r="AD8" s="154"/>
    </row>
    <row r="9" spans="1:30" ht="15" customHeight="1">
      <c r="A9" s="148"/>
      <c r="B9" s="149"/>
      <c r="C9" s="152"/>
      <c r="D9" s="152"/>
      <c r="E9" s="152"/>
      <c r="F9" s="152"/>
      <c r="G9" s="152"/>
      <c r="H9" s="152"/>
      <c r="I9" s="152"/>
      <c r="J9" s="152"/>
      <c r="K9" s="152"/>
      <c r="L9" s="152"/>
      <c r="M9" s="152"/>
      <c r="N9" s="152"/>
      <c r="O9" s="152"/>
      <c r="P9" s="152"/>
      <c r="Q9" s="152"/>
      <c r="R9" s="152"/>
      <c r="S9" s="154"/>
      <c r="T9" s="154"/>
      <c r="U9" s="154"/>
      <c r="V9" s="154"/>
      <c r="W9" s="154"/>
      <c r="X9" s="154"/>
      <c r="Y9" s="154"/>
      <c r="Z9" s="154"/>
      <c r="AA9" s="154"/>
      <c r="AB9" s="154"/>
      <c r="AC9" s="154"/>
      <c r="AD9" s="154"/>
    </row>
    <row r="10" spans="1:30" ht="15" customHeight="1">
      <c r="A10" s="148"/>
      <c r="B10" s="149"/>
      <c r="C10" s="152"/>
      <c r="D10" s="152"/>
      <c r="E10" s="152"/>
      <c r="F10" s="152"/>
      <c r="G10" s="152"/>
      <c r="H10" s="152"/>
      <c r="I10" s="152"/>
      <c r="J10" s="152"/>
      <c r="K10" s="152"/>
      <c r="L10" s="152"/>
      <c r="M10" s="152"/>
      <c r="N10" s="152"/>
      <c r="O10" s="152"/>
      <c r="P10" s="152"/>
      <c r="Q10" s="152"/>
      <c r="R10" s="152"/>
      <c r="S10" s="154"/>
      <c r="T10" s="154"/>
      <c r="U10" s="154"/>
      <c r="V10" s="154"/>
      <c r="W10" s="154"/>
      <c r="X10" s="154"/>
      <c r="Y10" s="154"/>
      <c r="Z10" s="154"/>
      <c r="AA10" s="154"/>
      <c r="AB10" s="154"/>
      <c r="AC10" s="154"/>
      <c r="AD10" s="154"/>
    </row>
    <row r="11" spans="1:30" ht="15" customHeight="1">
      <c r="A11" s="148"/>
      <c r="B11" s="149"/>
      <c r="C11" s="152"/>
      <c r="D11" s="152"/>
      <c r="E11" s="152"/>
      <c r="F11" s="152"/>
      <c r="G11" s="152"/>
      <c r="H11" s="152"/>
      <c r="I11" s="152"/>
      <c r="J11" s="152"/>
      <c r="K11" s="152"/>
      <c r="L11" s="152"/>
      <c r="M11" s="152"/>
      <c r="N11" s="152"/>
      <c r="O11" s="152"/>
      <c r="P11" s="152"/>
      <c r="Q11" s="152"/>
      <c r="R11" s="152"/>
      <c r="S11" s="154"/>
      <c r="T11" s="154"/>
      <c r="U11" s="154"/>
      <c r="V11" s="154"/>
      <c r="W11" s="154"/>
      <c r="X11" s="154"/>
      <c r="Y11" s="154"/>
      <c r="Z11" s="154"/>
      <c r="AA11" s="154"/>
      <c r="AB11" s="154"/>
      <c r="AC11" s="154"/>
      <c r="AD11" s="154"/>
    </row>
    <row r="12" spans="1:30" ht="15" customHeight="1">
      <c r="A12" s="148"/>
      <c r="B12" s="149"/>
      <c r="C12" s="152"/>
      <c r="D12" s="152"/>
      <c r="E12" s="152"/>
      <c r="F12" s="152"/>
      <c r="G12" s="152"/>
      <c r="H12" s="152"/>
      <c r="I12" s="152"/>
      <c r="J12" s="152"/>
      <c r="K12" s="152"/>
      <c r="L12" s="152"/>
      <c r="M12" s="152"/>
      <c r="N12" s="152"/>
      <c r="O12" s="152"/>
      <c r="P12" s="152"/>
      <c r="Q12" s="152"/>
      <c r="R12" s="152"/>
      <c r="S12" s="154"/>
      <c r="T12" s="154"/>
      <c r="U12" s="154"/>
      <c r="V12" s="154"/>
      <c r="W12" s="154"/>
      <c r="X12" s="154"/>
      <c r="Y12" s="154"/>
      <c r="Z12" s="154"/>
      <c r="AA12" s="154"/>
      <c r="AB12" s="154"/>
      <c r="AC12" s="154"/>
      <c r="AD12" s="154"/>
    </row>
    <row r="13" spans="1:30" ht="15" customHeight="1">
      <c r="A13" s="148"/>
      <c r="B13" s="149"/>
      <c r="C13" s="152"/>
      <c r="D13" s="152"/>
      <c r="E13" s="152"/>
      <c r="F13" s="152"/>
      <c r="G13" s="152"/>
      <c r="H13" s="152"/>
      <c r="I13" s="152"/>
      <c r="J13" s="152"/>
      <c r="K13" s="152"/>
      <c r="L13" s="152"/>
      <c r="M13" s="152"/>
      <c r="N13" s="152"/>
      <c r="O13" s="152"/>
      <c r="P13" s="152"/>
      <c r="Q13" s="152"/>
      <c r="R13" s="152"/>
      <c r="S13" s="154"/>
      <c r="T13" s="154"/>
      <c r="U13" s="154"/>
      <c r="V13" s="154"/>
      <c r="W13" s="154"/>
      <c r="X13" s="154"/>
      <c r="Y13" s="154"/>
      <c r="Z13" s="154"/>
      <c r="AA13" s="154"/>
      <c r="AB13" s="154"/>
      <c r="AC13" s="154"/>
      <c r="AD13" s="154"/>
    </row>
    <row r="14" spans="1:30" ht="15" customHeight="1">
      <c r="A14" s="148"/>
      <c r="B14" s="149"/>
      <c r="C14" s="152"/>
      <c r="D14" s="152"/>
      <c r="E14" s="152"/>
      <c r="F14" s="152"/>
      <c r="G14" s="152"/>
      <c r="H14" s="152"/>
      <c r="I14" s="152"/>
      <c r="J14" s="152"/>
      <c r="K14" s="152"/>
      <c r="L14" s="152"/>
      <c r="M14" s="152"/>
      <c r="N14" s="152"/>
      <c r="O14" s="152"/>
      <c r="P14" s="152"/>
      <c r="Q14" s="152"/>
      <c r="R14" s="152"/>
      <c r="S14" s="154"/>
      <c r="T14" s="154"/>
      <c r="U14" s="154"/>
      <c r="V14" s="154"/>
      <c r="W14" s="154"/>
      <c r="X14" s="154"/>
      <c r="Y14" s="154"/>
      <c r="Z14" s="154"/>
      <c r="AA14" s="154"/>
      <c r="AB14" s="154"/>
      <c r="AC14" s="154"/>
      <c r="AD14" s="154"/>
    </row>
    <row r="15" spans="1:30" ht="15" customHeight="1">
      <c r="A15" s="148"/>
      <c r="B15" s="149"/>
      <c r="C15" s="152"/>
      <c r="D15" s="152"/>
      <c r="E15" s="152"/>
      <c r="F15" s="152"/>
      <c r="G15" s="152"/>
      <c r="H15" s="152"/>
      <c r="I15" s="152"/>
      <c r="J15" s="152"/>
      <c r="K15" s="152"/>
      <c r="L15" s="152"/>
      <c r="M15" s="152"/>
      <c r="N15" s="152"/>
      <c r="O15" s="152"/>
      <c r="P15" s="152"/>
      <c r="Q15" s="152"/>
      <c r="R15" s="152"/>
      <c r="S15" s="154"/>
      <c r="T15" s="154"/>
      <c r="U15" s="154"/>
      <c r="V15" s="154"/>
      <c r="W15" s="154"/>
      <c r="X15" s="154"/>
      <c r="Y15" s="154"/>
      <c r="Z15" s="154"/>
      <c r="AA15" s="154"/>
      <c r="AB15" s="154"/>
      <c r="AC15" s="154"/>
      <c r="AD15" s="154"/>
    </row>
    <row r="16" spans="1:30" ht="15" customHeight="1">
      <c r="A16" s="148"/>
      <c r="B16" s="149"/>
      <c r="C16" s="152"/>
      <c r="D16" s="152"/>
      <c r="E16" s="152"/>
      <c r="F16" s="152"/>
      <c r="G16" s="152"/>
      <c r="H16" s="152"/>
      <c r="I16" s="152"/>
      <c r="J16" s="152"/>
      <c r="K16" s="152"/>
      <c r="L16" s="152"/>
      <c r="M16" s="152"/>
      <c r="N16" s="152"/>
      <c r="O16" s="152"/>
      <c r="P16" s="152"/>
      <c r="Q16" s="152"/>
      <c r="R16" s="152"/>
      <c r="S16" s="154"/>
      <c r="T16" s="154"/>
      <c r="U16" s="154"/>
      <c r="V16" s="154"/>
      <c r="W16" s="154"/>
      <c r="X16" s="154"/>
      <c r="Y16" s="154"/>
      <c r="Z16" s="154"/>
      <c r="AA16" s="154"/>
      <c r="AB16" s="154"/>
      <c r="AC16" s="154"/>
      <c r="AD16" s="154"/>
    </row>
    <row r="17" spans="1:30" ht="15" customHeight="1">
      <c r="A17" s="148"/>
      <c r="B17" s="149"/>
      <c r="C17" s="152"/>
      <c r="D17" s="152"/>
      <c r="E17" s="152"/>
      <c r="F17" s="152"/>
      <c r="G17" s="152"/>
      <c r="H17" s="152"/>
      <c r="I17" s="152"/>
      <c r="J17" s="152"/>
      <c r="K17" s="152"/>
      <c r="L17" s="152"/>
      <c r="M17" s="152"/>
      <c r="N17" s="152"/>
      <c r="O17" s="152"/>
      <c r="P17" s="152"/>
      <c r="Q17" s="152"/>
      <c r="R17" s="152"/>
      <c r="S17" s="154"/>
      <c r="T17" s="154"/>
      <c r="U17" s="154"/>
      <c r="V17" s="154"/>
      <c r="W17" s="154"/>
      <c r="X17" s="154"/>
      <c r="Y17" s="154"/>
      <c r="Z17" s="154"/>
      <c r="AA17" s="154"/>
      <c r="AB17" s="154"/>
      <c r="AC17" s="154"/>
      <c r="AD17" s="154"/>
    </row>
    <row r="18" spans="1:30" ht="15" customHeight="1">
      <c r="A18" s="148"/>
      <c r="B18" s="149"/>
      <c r="C18" s="152"/>
      <c r="D18" s="152"/>
      <c r="E18" s="152"/>
      <c r="F18" s="152"/>
      <c r="G18" s="152"/>
      <c r="H18" s="152"/>
      <c r="I18" s="152"/>
      <c r="J18" s="152"/>
      <c r="K18" s="152"/>
      <c r="L18" s="152"/>
      <c r="M18" s="152"/>
      <c r="N18" s="152"/>
      <c r="O18" s="152"/>
      <c r="P18" s="152"/>
      <c r="Q18" s="152"/>
      <c r="R18" s="152"/>
      <c r="S18" s="154"/>
      <c r="T18" s="154"/>
      <c r="U18" s="154"/>
      <c r="V18" s="154"/>
      <c r="W18" s="154"/>
      <c r="X18" s="154"/>
      <c r="Y18" s="154"/>
      <c r="Z18" s="154"/>
      <c r="AA18" s="154"/>
      <c r="AB18" s="154"/>
      <c r="AC18" s="154"/>
      <c r="AD18" s="154"/>
    </row>
    <row r="19" spans="1:30" ht="15" customHeight="1">
      <c r="A19" s="148"/>
      <c r="B19" s="149"/>
      <c r="C19" s="152"/>
      <c r="D19" s="152"/>
      <c r="E19" s="152"/>
      <c r="F19" s="152"/>
      <c r="G19" s="152"/>
      <c r="H19" s="152"/>
      <c r="I19" s="152"/>
      <c r="J19" s="152"/>
      <c r="K19" s="152"/>
      <c r="L19" s="152"/>
      <c r="M19" s="152"/>
      <c r="N19" s="152"/>
      <c r="O19" s="152"/>
      <c r="P19" s="152"/>
      <c r="Q19" s="152"/>
      <c r="R19" s="152"/>
      <c r="S19" s="154"/>
      <c r="T19" s="154"/>
      <c r="U19" s="154"/>
      <c r="V19" s="154"/>
      <c r="W19" s="154"/>
      <c r="X19" s="154"/>
      <c r="Y19" s="154"/>
      <c r="Z19" s="154"/>
      <c r="AA19" s="154"/>
      <c r="AB19" s="154"/>
      <c r="AC19" s="154"/>
      <c r="AD19" s="154"/>
    </row>
    <row r="20" spans="1:30" ht="15" customHeight="1">
      <c r="A20" s="148"/>
      <c r="B20" s="149"/>
      <c r="C20" s="152"/>
      <c r="D20" s="152"/>
      <c r="E20" s="152"/>
      <c r="F20" s="152"/>
      <c r="G20" s="152"/>
      <c r="H20" s="152"/>
      <c r="I20" s="152"/>
      <c r="J20" s="152"/>
      <c r="K20" s="152"/>
      <c r="L20" s="152"/>
      <c r="M20" s="152"/>
      <c r="N20" s="152"/>
      <c r="O20" s="152"/>
      <c r="P20" s="152"/>
      <c r="Q20" s="152"/>
      <c r="R20" s="152"/>
      <c r="S20" s="154"/>
      <c r="T20" s="154"/>
      <c r="U20" s="154"/>
      <c r="V20" s="154"/>
      <c r="W20" s="154"/>
      <c r="X20" s="154"/>
      <c r="Y20" s="154"/>
      <c r="Z20" s="154"/>
      <c r="AA20" s="154"/>
      <c r="AB20" s="154"/>
      <c r="AC20" s="154"/>
      <c r="AD20" s="154"/>
    </row>
    <row r="21" spans="1:30" ht="15" customHeight="1">
      <c r="A21" s="148"/>
      <c r="B21" s="149"/>
      <c r="C21" s="152"/>
      <c r="D21" s="152"/>
      <c r="E21" s="152"/>
      <c r="F21" s="152"/>
      <c r="G21" s="152"/>
      <c r="H21" s="152"/>
      <c r="I21" s="152"/>
      <c r="J21" s="152"/>
      <c r="K21" s="152"/>
      <c r="L21" s="152"/>
      <c r="M21" s="152"/>
      <c r="N21" s="152"/>
      <c r="O21" s="152"/>
      <c r="P21" s="152"/>
      <c r="Q21" s="152"/>
      <c r="R21" s="152"/>
      <c r="S21" s="154"/>
      <c r="T21" s="154"/>
      <c r="U21" s="154"/>
      <c r="V21" s="154"/>
      <c r="W21" s="154"/>
      <c r="X21" s="154"/>
      <c r="Y21" s="154"/>
      <c r="Z21" s="154"/>
      <c r="AA21" s="154"/>
      <c r="AB21" s="154"/>
      <c r="AC21" s="154"/>
      <c r="AD21" s="154"/>
    </row>
    <row r="22" spans="1:30" ht="15" customHeight="1">
      <c r="A22" s="148"/>
      <c r="B22" s="149"/>
      <c r="C22" s="152"/>
      <c r="D22" s="152"/>
      <c r="E22" s="152"/>
      <c r="F22" s="152"/>
      <c r="G22" s="152"/>
      <c r="H22" s="152"/>
      <c r="I22" s="152"/>
      <c r="J22" s="152"/>
      <c r="K22" s="152"/>
      <c r="L22" s="152"/>
      <c r="M22" s="152"/>
      <c r="N22" s="152"/>
      <c r="O22" s="152"/>
      <c r="P22" s="152"/>
      <c r="Q22" s="152"/>
      <c r="R22" s="152"/>
      <c r="S22" s="154"/>
      <c r="T22" s="154"/>
      <c r="U22" s="154"/>
      <c r="V22" s="154"/>
      <c r="W22" s="154"/>
      <c r="X22" s="154"/>
      <c r="Y22" s="154"/>
      <c r="Z22" s="154"/>
      <c r="AA22" s="154"/>
      <c r="AB22" s="154"/>
      <c r="AC22" s="154"/>
      <c r="AD22" s="154"/>
    </row>
    <row r="23" spans="1:30" ht="15" customHeight="1">
      <c r="A23" s="148"/>
      <c r="B23" s="149"/>
      <c r="C23" s="152"/>
      <c r="D23" s="152"/>
      <c r="E23" s="152"/>
      <c r="F23" s="152"/>
      <c r="G23" s="152"/>
      <c r="H23" s="152"/>
      <c r="I23" s="152"/>
      <c r="J23" s="152"/>
      <c r="K23" s="152"/>
      <c r="L23" s="152"/>
      <c r="M23" s="152"/>
      <c r="N23" s="152"/>
      <c r="O23" s="152"/>
      <c r="P23" s="152"/>
      <c r="Q23" s="152"/>
      <c r="R23" s="152"/>
      <c r="S23" s="154"/>
      <c r="T23" s="154"/>
      <c r="U23" s="154"/>
      <c r="V23" s="154"/>
      <c r="W23" s="154"/>
      <c r="X23" s="154"/>
      <c r="Y23" s="154"/>
      <c r="Z23" s="154"/>
      <c r="AA23" s="154"/>
      <c r="AB23" s="154"/>
      <c r="AC23" s="154"/>
      <c r="AD23" s="154"/>
    </row>
    <row r="24" spans="1:30" ht="15" customHeight="1">
      <c r="A24" s="148"/>
      <c r="B24" s="149"/>
      <c r="C24" s="152"/>
      <c r="D24" s="152"/>
      <c r="E24" s="152"/>
      <c r="F24" s="152"/>
      <c r="G24" s="152"/>
      <c r="H24" s="152"/>
      <c r="I24" s="152"/>
      <c r="J24" s="152"/>
      <c r="K24" s="152"/>
      <c r="L24" s="152"/>
      <c r="M24" s="152"/>
      <c r="N24" s="152"/>
      <c r="O24" s="152"/>
      <c r="P24" s="152"/>
      <c r="Q24" s="152"/>
      <c r="R24" s="152"/>
      <c r="S24" s="154"/>
      <c r="T24" s="154"/>
      <c r="U24" s="154"/>
      <c r="V24" s="154"/>
      <c r="W24" s="154"/>
      <c r="X24" s="154"/>
      <c r="Y24" s="154"/>
      <c r="Z24" s="154"/>
      <c r="AA24" s="154"/>
      <c r="AB24" s="154"/>
      <c r="AC24" s="154"/>
      <c r="AD24" s="154"/>
    </row>
    <row r="25" spans="1:30" ht="15" customHeight="1">
      <c r="A25" s="148"/>
      <c r="B25" s="149"/>
      <c r="C25" s="152"/>
      <c r="D25" s="152"/>
      <c r="E25" s="152"/>
      <c r="F25" s="152"/>
      <c r="G25" s="152"/>
      <c r="H25" s="152"/>
      <c r="I25" s="152"/>
      <c r="J25" s="152"/>
      <c r="K25" s="152"/>
      <c r="L25" s="152"/>
      <c r="M25" s="152"/>
      <c r="N25" s="152"/>
      <c r="O25" s="152"/>
      <c r="P25" s="152"/>
      <c r="Q25" s="152"/>
      <c r="R25" s="152"/>
      <c r="S25" s="154"/>
      <c r="T25" s="154"/>
      <c r="U25" s="154"/>
      <c r="V25" s="154"/>
      <c r="W25" s="154"/>
      <c r="X25" s="154"/>
      <c r="Y25" s="154"/>
      <c r="Z25" s="154"/>
      <c r="AA25" s="154"/>
      <c r="AB25" s="154"/>
      <c r="AC25" s="154"/>
      <c r="AD25" s="154"/>
    </row>
    <row r="26" spans="1:30" ht="15" customHeight="1">
      <c r="A26" s="148"/>
      <c r="B26" s="149"/>
      <c r="C26" s="152"/>
      <c r="D26" s="152"/>
      <c r="E26" s="152"/>
      <c r="F26" s="152"/>
      <c r="G26" s="152"/>
      <c r="H26" s="152"/>
      <c r="I26" s="152"/>
      <c r="J26" s="152"/>
      <c r="K26" s="152"/>
      <c r="L26" s="152"/>
      <c r="M26" s="152"/>
      <c r="N26" s="152"/>
      <c r="O26" s="152"/>
      <c r="P26" s="152"/>
      <c r="Q26" s="152"/>
      <c r="R26" s="152"/>
      <c r="S26" s="154"/>
      <c r="T26" s="154"/>
      <c r="U26" s="154"/>
      <c r="V26" s="154"/>
      <c r="W26" s="154"/>
      <c r="X26" s="154"/>
      <c r="Y26" s="154"/>
      <c r="Z26" s="154"/>
      <c r="AA26" s="154"/>
      <c r="AB26" s="154"/>
      <c r="AC26" s="154"/>
      <c r="AD26" s="154"/>
    </row>
    <row r="27" spans="1:30" ht="15" customHeight="1">
      <c r="A27" s="148"/>
      <c r="B27" s="149"/>
      <c r="C27" s="152"/>
      <c r="D27" s="152"/>
      <c r="E27" s="152"/>
      <c r="F27" s="152"/>
      <c r="G27" s="152"/>
      <c r="H27" s="152"/>
      <c r="I27" s="152"/>
      <c r="J27" s="152"/>
      <c r="K27" s="152"/>
      <c r="L27" s="152"/>
      <c r="M27" s="152"/>
      <c r="N27" s="152"/>
      <c r="O27" s="152"/>
      <c r="P27" s="152"/>
      <c r="Q27" s="152"/>
      <c r="R27" s="152"/>
      <c r="S27" s="154"/>
      <c r="T27" s="154"/>
      <c r="U27" s="154"/>
      <c r="V27" s="154"/>
      <c r="W27" s="154"/>
      <c r="X27" s="154"/>
      <c r="Y27" s="154"/>
      <c r="Z27" s="154"/>
      <c r="AA27" s="154"/>
      <c r="AB27" s="154"/>
      <c r="AC27" s="154"/>
      <c r="AD27" s="154"/>
    </row>
    <row r="28" spans="1:30" ht="15" customHeight="1">
      <c r="A28" s="148"/>
      <c r="B28" s="149"/>
      <c r="C28" s="152"/>
      <c r="D28" s="152"/>
      <c r="E28" s="152"/>
      <c r="F28" s="152"/>
      <c r="G28" s="152"/>
      <c r="H28" s="152"/>
      <c r="I28" s="152"/>
      <c r="J28" s="152"/>
      <c r="K28" s="152"/>
      <c r="L28" s="152"/>
      <c r="M28" s="152"/>
      <c r="N28" s="152"/>
      <c r="O28" s="152"/>
      <c r="P28" s="152"/>
      <c r="Q28" s="152"/>
      <c r="R28" s="152"/>
      <c r="S28" s="154"/>
      <c r="T28" s="154"/>
      <c r="U28" s="154"/>
      <c r="V28" s="154"/>
      <c r="W28" s="154"/>
      <c r="X28" s="154"/>
      <c r="Y28" s="154"/>
      <c r="Z28" s="154"/>
      <c r="AA28" s="154"/>
      <c r="AB28" s="154"/>
      <c r="AC28" s="154"/>
      <c r="AD28" s="154"/>
    </row>
    <row r="29" spans="1:30" ht="261" customHeight="1">
      <c r="A29" s="150"/>
      <c r="B29" s="151"/>
      <c r="C29" s="152"/>
      <c r="D29" s="152"/>
      <c r="E29" s="152"/>
      <c r="F29" s="152"/>
      <c r="G29" s="152"/>
      <c r="H29" s="152"/>
      <c r="I29" s="152"/>
      <c r="J29" s="152"/>
      <c r="K29" s="152"/>
      <c r="L29" s="152"/>
      <c r="M29" s="152"/>
      <c r="N29" s="152"/>
      <c r="O29" s="152"/>
      <c r="P29" s="152"/>
      <c r="Q29" s="152"/>
      <c r="R29" s="152"/>
      <c r="S29" s="154"/>
      <c r="T29" s="154"/>
      <c r="U29" s="154"/>
      <c r="V29" s="154"/>
      <c r="W29" s="154"/>
      <c r="X29" s="154"/>
      <c r="Y29" s="154"/>
      <c r="Z29" s="154"/>
      <c r="AA29" s="154"/>
      <c r="AB29" s="154"/>
      <c r="AC29" s="154"/>
      <c r="AD29" s="154"/>
    </row>
    <row r="30" spans="1:30" ht="292" customHeight="1">
      <c r="A30" s="153"/>
      <c r="B30" s="153"/>
      <c r="C30" s="152"/>
      <c r="D30" s="152"/>
      <c r="E30" s="152"/>
      <c r="F30" s="152"/>
      <c r="G30" s="152"/>
      <c r="H30" s="152"/>
      <c r="I30" s="152"/>
      <c r="J30" s="152"/>
      <c r="K30" s="152"/>
      <c r="L30" s="152"/>
      <c r="M30" s="152"/>
      <c r="N30" s="152"/>
      <c r="O30" s="152"/>
      <c r="P30" s="152"/>
      <c r="Q30" s="152"/>
      <c r="R30" s="152"/>
      <c r="S30" s="154"/>
      <c r="T30" s="154"/>
      <c r="U30" s="154"/>
      <c r="V30" s="154"/>
      <c r="W30" s="154"/>
      <c r="X30" s="154"/>
      <c r="Y30" s="154"/>
      <c r="Z30" s="154"/>
      <c r="AA30" s="154"/>
      <c r="AB30" s="154"/>
      <c r="AC30" s="154"/>
      <c r="AD30" s="154"/>
    </row>
    <row r="31" spans="1:30" s="74" customFormat="1">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row>
    <row r="32" spans="1:30" ht="15" customHeight="1">
      <c r="A32" s="155"/>
      <c r="B32" s="155"/>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row>
    <row r="33" spans="1:30">
      <c r="A33" s="155"/>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row>
    <row r="34" spans="1:30">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row>
    <row r="35" spans="1:30">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row>
    <row r="36" spans="1:30">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row>
    <row r="37" spans="1:30">
      <c r="A37" s="155"/>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row>
    <row r="38" spans="1:30">
      <c r="A38" s="155"/>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row>
    <row r="39" spans="1:30">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row>
    <row r="40" spans="1:30">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row>
    <row r="41" spans="1:30">
      <c r="A41" s="155"/>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row>
    <row r="42" spans="1:30">
      <c r="A42" s="155"/>
      <c r="B42" s="155"/>
      <c r="C42" s="155"/>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row>
    <row r="43" spans="1:30">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row>
    <row r="44" spans="1:30">
      <c r="A44" s="155"/>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row>
    <row r="45" spans="1:30">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row>
    <row r="46" spans="1:30">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row>
    <row r="47" spans="1:30">
      <c r="A47" s="155"/>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row>
    <row r="48" spans="1:30">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row>
    <row r="49" spans="1:30">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row>
    <row r="50" spans="1:30">
      <c r="A50" s="155"/>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row>
    <row r="51" spans="1:30">
      <c r="A51" s="155"/>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row>
    <row r="52" spans="1:30">
      <c r="A52" s="155"/>
      <c r="B52" s="155"/>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row>
    <row r="53" spans="1:30">
      <c r="A53" s="155"/>
      <c r="B53" s="155"/>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row>
  </sheetData>
  <mergeCells count="7">
    <mergeCell ref="A4:B29"/>
    <mergeCell ref="C1:R30"/>
    <mergeCell ref="A30:B30"/>
    <mergeCell ref="S1:AD30"/>
    <mergeCell ref="A31:AD53"/>
    <mergeCell ref="A1:A3"/>
    <mergeCell ref="B1:B3"/>
  </mergeCells>
  <phoneticPr fontId="3" type="noConversion"/>
  <pageMargins left="0.7" right="0.7" top="0.75" bottom="0.75" header="0.3" footer="0.3"/>
  <pageSetup scale="36" orientation="portrait" horizontalDpi="4294967292" verticalDpi="4294967292"/>
  <colBreaks count="2" manualBreakCount="2">
    <brk id="2" max="1048575" man="1"/>
    <brk id="22"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heetPr>
  <dimension ref="A1:AN140"/>
  <sheetViews>
    <sheetView showGridLines="0" zoomScale="90" zoomScaleNormal="90" zoomScalePageLayoutView="90" workbookViewId="0">
      <pane xSplit="1" ySplit="4" topLeftCell="B5" activePane="bottomRight" state="frozen"/>
      <selection pane="topRight" activeCell="B1" sqref="B1"/>
      <selection pane="bottomLeft" activeCell="A7" sqref="A7"/>
      <selection pane="bottomRight" activeCell="A2" sqref="A2:A4"/>
    </sheetView>
  </sheetViews>
  <sheetFormatPr baseColWidth="10" defaultColWidth="55.33203125" defaultRowHeight="15" outlineLevelRow="1" x14ac:dyDescent="0"/>
  <cols>
    <col min="1" max="1" width="75.33203125" style="87" customWidth="1"/>
    <col min="2" max="2" width="35.1640625" style="87" customWidth="1"/>
    <col min="3" max="3" width="29.33203125" style="87" customWidth="1"/>
    <col min="4" max="4" width="30" style="87" customWidth="1"/>
    <col min="5" max="5" width="36" style="87" customWidth="1"/>
    <col min="6" max="7" width="29.5" style="87" customWidth="1"/>
    <col min="8" max="8" width="36" style="87" customWidth="1" collapsed="1"/>
    <col min="9" max="10" width="29.5" style="87" customWidth="1"/>
    <col min="11" max="11" width="36" style="87" customWidth="1"/>
    <col min="12" max="13" width="29.5" style="87" customWidth="1"/>
    <col min="14" max="14" width="36" style="87" customWidth="1"/>
    <col min="15" max="15" width="29.5" style="87" customWidth="1"/>
    <col min="16" max="16" width="27.1640625" style="87" customWidth="1"/>
    <col min="17" max="17" width="30" style="87" customWidth="1"/>
    <col min="18" max="18" width="29.5" style="87" customWidth="1"/>
    <col min="19" max="19" width="24" style="87" customWidth="1"/>
    <col min="20" max="20" width="31.6640625" style="87" customWidth="1"/>
    <col min="21" max="21" width="26.83203125" style="87" customWidth="1"/>
    <col min="22" max="22" width="26.1640625" style="87" customWidth="1"/>
    <col min="23" max="23" width="32.1640625" style="87" customWidth="1"/>
    <col min="24" max="25" width="29.5" style="87" customWidth="1"/>
    <col min="26" max="26" width="36" style="87" customWidth="1"/>
    <col min="27" max="28" width="29.5" style="87" customWidth="1"/>
    <col min="29" max="29" width="36" style="87" customWidth="1"/>
    <col min="30" max="31" width="29.5" style="87" customWidth="1"/>
    <col min="32" max="32" width="36" style="87" customWidth="1"/>
    <col min="33" max="34" width="29.5" style="87" customWidth="1"/>
    <col min="35" max="35" width="36" style="87" customWidth="1"/>
    <col min="36" max="37" width="29.5" style="87" customWidth="1"/>
    <col min="38" max="38" width="114.6640625" style="91" customWidth="1"/>
    <col min="39" max="16384" width="55.33203125" style="91"/>
  </cols>
  <sheetData>
    <row r="1" spans="1:40" ht="124" customHeight="1">
      <c r="A1" s="180" t="s">
        <v>136</v>
      </c>
      <c r="B1" s="180"/>
      <c r="C1" s="180"/>
      <c r="D1" s="180"/>
      <c r="E1" s="180"/>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62"/>
      <c r="AM1" s="162"/>
      <c r="AN1" s="162"/>
    </row>
    <row r="2" spans="1:40" ht="21" customHeight="1">
      <c r="A2" s="182" t="s">
        <v>148</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62"/>
      <c r="AM2" s="162"/>
      <c r="AN2" s="162"/>
    </row>
    <row r="3" spans="1:40" ht="24.75" customHeight="1">
      <c r="A3" s="18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62"/>
      <c r="AM3" s="162"/>
      <c r="AN3" s="162"/>
    </row>
    <row r="4" spans="1:40" ht="27" customHeight="1">
      <c r="A4" s="183"/>
      <c r="B4" s="172" t="s">
        <v>43</v>
      </c>
      <c r="C4" s="173"/>
      <c r="D4" s="174"/>
      <c r="E4" s="175" t="s">
        <v>44</v>
      </c>
      <c r="F4" s="176"/>
      <c r="G4" s="177"/>
      <c r="H4" s="181" t="s">
        <v>102</v>
      </c>
      <c r="I4" s="181"/>
      <c r="J4" s="181"/>
      <c r="K4" s="178" t="s">
        <v>101</v>
      </c>
      <c r="L4" s="178"/>
      <c r="M4" s="178"/>
      <c r="N4" s="181" t="s">
        <v>100</v>
      </c>
      <c r="O4" s="181"/>
      <c r="P4" s="181"/>
      <c r="Q4" s="178" t="s">
        <v>99</v>
      </c>
      <c r="R4" s="178"/>
      <c r="S4" s="178"/>
      <c r="T4" s="181" t="s">
        <v>98</v>
      </c>
      <c r="U4" s="181"/>
      <c r="V4" s="181"/>
      <c r="W4" s="178" t="s">
        <v>74</v>
      </c>
      <c r="X4" s="178"/>
      <c r="Y4" s="178"/>
      <c r="Z4" s="181" t="s">
        <v>73</v>
      </c>
      <c r="AA4" s="181"/>
      <c r="AB4" s="181"/>
      <c r="AC4" s="178" t="s">
        <v>72</v>
      </c>
      <c r="AD4" s="178"/>
      <c r="AE4" s="178"/>
      <c r="AF4" s="181" t="s">
        <v>71</v>
      </c>
      <c r="AG4" s="181"/>
      <c r="AH4" s="181"/>
      <c r="AI4" s="178" t="s">
        <v>70</v>
      </c>
      <c r="AJ4" s="178"/>
      <c r="AK4" s="178"/>
      <c r="AL4" s="162"/>
      <c r="AM4" s="162"/>
      <c r="AN4" s="162"/>
    </row>
    <row r="5" spans="1:40" s="92" customFormat="1" ht="21" collapsed="1">
      <c r="A5" s="15" t="s">
        <v>95</v>
      </c>
      <c r="B5" s="16" t="s">
        <v>81</v>
      </c>
      <c r="C5" s="17" t="s">
        <v>82</v>
      </c>
      <c r="D5" s="18" t="s">
        <v>60</v>
      </c>
      <c r="E5" s="16" t="s">
        <v>81</v>
      </c>
      <c r="F5" s="17" t="s">
        <v>82</v>
      </c>
      <c r="G5" s="18" t="s">
        <v>60</v>
      </c>
      <c r="H5" s="16" t="s">
        <v>81</v>
      </c>
      <c r="I5" s="17" t="s">
        <v>82</v>
      </c>
      <c r="J5" s="18" t="s">
        <v>60</v>
      </c>
      <c r="K5" s="16" t="s">
        <v>81</v>
      </c>
      <c r="L5" s="17" t="s">
        <v>82</v>
      </c>
      <c r="M5" s="18" t="s">
        <v>60</v>
      </c>
      <c r="N5" s="16" t="s">
        <v>81</v>
      </c>
      <c r="O5" s="17" t="s">
        <v>82</v>
      </c>
      <c r="P5" s="18" t="s">
        <v>60</v>
      </c>
      <c r="Q5" s="16" t="s">
        <v>81</v>
      </c>
      <c r="R5" s="17" t="s">
        <v>82</v>
      </c>
      <c r="S5" s="18" t="s">
        <v>60</v>
      </c>
      <c r="T5" s="16" t="s">
        <v>81</v>
      </c>
      <c r="U5" s="17" t="s">
        <v>82</v>
      </c>
      <c r="V5" s="18" t="s">
        <v>60</v>
      </c>
      <c r="W5" s="16" t="s">
        <v>81</v>
      </c>
      <c r="X5" s="17" t="s">
        <v>82</v>
      </c>
      <c r="Y5" s="18" t="s">
        <v>60</v>
      </c>
      <c r="Z5" s="16" t="s">
        <v>81</v>
      </c>
      <c r="AA5" s="17" t="s">
        <v>82</v>
      </c>
      <c r="AB5" s="18" t="s">
        <v>60</v>
      </c>
      <c r="AC5" s="16" t="s">
        <v>81</v>
      </c>
      <c r="AD5" s="17" t="s">
        <v>82</v>
      </c>
      <c r="AE5" s="18" t="s">
        <v>60</v>
      </c>
      <c r="AF5" s="16" t="s">
        <v>81</v>
      </c>
      <c r="AG5" s="17" t="s">
        <v>82</v>
      </c>
      <c r="AH5" s="18" t="s">
        <v>60</v>
      </c>
      <c r="AI5" s="16" t="s">
        <v>81</v>
      </c>
      <c r="AJ5" s="17" t="s">
        <v>82</v>
      </c>
      <c r="AK5" s="98" t="s">
        <v>60</v>
      </c>
    </row>
    <row r="6" spans="1:40" ht="16" hidden="1" outlineLevel="1">
      <c r="A6" s="6" t="s">
        <v>86</v>
      </c>
      <c r="B6" s="7">
        <v>0</v>
      </c>
      <c r="C6" s="7">
        <v>0</v>
      </c>
      <c r="D6" s="4">
        <f t="shared" ref="D6:D12" si="0">C6-B6</f>
        <v>0</v>
      </c>
      <c r="E6" s="32">
        <v>0</v>
      </c>
      <c r="F6" s="32">
        <v>0</v>
      </c>
      <c r="G6" s="21">
        <f t="shared" ref="G6:G12" si="1">F6-E6</f>
        <v>0</v>
      </c>
      <c r="H6" s="7">
        <v>0</v>
      </c>
      <c r="I6" s="7">
        <v>0</v>
      </c>
      <c r="J6" s="4">
        <f t="shared" ref="J6:J12" si="2">I6-H6</f>
        <v>0</v>
      </c>
      <c r="K6" s="32">
        <v>0</v>
      </c>
      <c r="L6" s="32">
        <v>0</v>
      </c>
      <c r="M6" s="21">
        <f t="shared" ref="M6:M12" si="3">L6-K6</f>
        <v>0</v>
      </c>
      <c r="N6" s="7">
        <v>0</v>
      </c>
      <c r="O6" s="7">
        <v>0</v>
      </c>
      <c r="P6" s="4">
        <f t="shared" ref="P6:P12" si="4">O6-N6</f>
        <v>0</v>
      </c>
      <c r="Q6" s="32">
        <v>0</v>
      </c>
      <c r="R6" s="32">
        <v>0</v>
      </c>
      <c r="S6" s="42">
        <f t="shared" ref="S6:S12" si="5">R6-Q6</f>
        <v>0</v>
      </c>
      <c r="T6" s="44">
        <v>0</v>
      </c>
      <c r="U6" s="7">
        <v>0</v>
      </c>
      <c r="V6" s="46">
        <f t="shared" ref="V6:V12" si="6">U6-T6</f>
        <v>0</v>
      </c>
      <c r="W6" s="32">
        <v>0</v>
      </c>
      <c r="X6" s="32">
        <v>0</v>
      </c>
      <c r="Y6" s="21">
        <f t="shared" ref="Y6:Y12" si="7">X6-W6</f>
        <v>0</v>
      </c>
      <c r="Z6" s="7">
        <v>0</v>
      </c>
      <c r="AA6" s="7">
        <v>0</v>
      </c>
      <c r="AB6" s="4">
        <f t="shared" ref="AB6:AB12" si="8">AA6-Z6</f>
        <v>0</v>
      </c>
      <c r="AC6" s="32">
        <v>0</v>
      </c>
      <c r="AD6" s="32">
        <v>0</v>
      </c>
      <c r="AE6" s="21">
        <f t="shared" ref="AE6:AE12" si="9">AD6-AC6</f>
        <v>0</v>
      </c>
      <c r="AF6" s="7">
        <v>0</v>
      </c>
      <c r="AG6" s="7">
        <v>0</v>
      </c>
      <c r="AH6" s="4">
        <f t="shared" ref="AH6:AH12" si="10">AG6-AF6</f>
        <v>0</v>
      </c>
      <c r="AI6" s="32">
        <v>0</v>
      </c>
      <c r="AJ6" s="32">
        <v>0</v>
      </c>
      <c r="AK6" s="42">
        <f t="shared" ref="AK6:AK12" si="11">AJ6-AI6</f>
        <v>0</v>
      </c>
      <c r="AL6" s="162"/>
      <c r="AM6" s="162"/>
      <c r="AN6" s="162"/>
    </row>
    <row r="7" spans="1:40" ht="16" hidden="1" outlineLevel="1">
      <c r="A7" s="6" t="s">
        <v>87</v>
      </c>
      <c r="B7" s="7">
        <v>0</v>
      </c>
      <c r="C7" s="7">
        <v>0</v>
      </c>
      <c r="D7" s="4">
        <f t="shared" si="0"/>
        <v>0</v>
      </c>
      <c r="E7" s="32">
        <v>0</v>
      </c>
      <c r="F7" s="32">
        <v>0</v>
      </c>
      <c r="G7" s="21">
        <f t="shared" si="1"/>
        <v>0</v>
      </c>
      <c r="H7" s="7">
        <v>0</v>
      </c>
      <c r="I7" s="7">
        <v>0</v>
      </c>
      <c r="J7" s="4">
        <f t="shared" si="2"/>
        <v>0</v>
      </c>
      <c r="K7" s="32">
        <v>0</v>
      </c>
      <c r="L7" s="32">
        <v>0</v>
      </c>
      <c r="M7" s="21">
        <f t="shared" si="3"/>
        <v>0</v>
      </c>
      <c r="N7" s="7">
        <v>0</v>
      </c>
      <c r="O7" s="7">
        <v>0</v>
      </c>
      <c r="P7" s="4">
        <f t="shared" si="4"/>
        <v>0</v>
      </c>
      <c r="Q7" s="32">
        <v>0</v>
      </c>
      <c r="R7" s="32">
        <v>0</v>
      </c>
      <c r="S7" s="42">
        <f t="shared" si="5"/>
        <v>0</v>
      </c>
      <c r="T7" s="44">
        <v>0</v>
      </c>
      <c r="U7" s="7">
        <v>0</v>
      </c>
      <c r="V7" s="46">
        <f t="shared" si="6"/>
        <v>0</v>
      </c>
      <c r="W7" s="32">
        <v>0</v>
      </c>
      <c r="X7" s="32">
        <v>0</v>
      </c>
      <c r="Y7" s="21">
        <f t="shared" si="7"/>
        <v>0</v>
      </c>
      <c r="Z7" s="7">
        <v>0</v>
      </c>
      <c r="AA7" s="7">
        <v>0</v>
      </c>
      <c r="AB7" s="4">
        <f t="shared" si="8"/>
        <v>0</v>
      </c>
      <c r="AC7" s="32">
        <v>0</v>
      </c>
      <c r="AD7" s="32">
        <v>0</v>
      </c>
      <c r="AE7" s="21">
        <f t="shared" si="9"/>
        <v>0</v>
      </c>
      <c r="AF7" s="7">
        <v>0</v>
      </c>
      <c r="AG7" s="7">
        <v>0</v>
      </c>
      <c r="AH7" s="4">
        <f t="shared" si="10"/>
        <v>0</v>
      </c>
      <c r="AI7" s="32">
        <v>0</v>
      </c>
      <c r="AJ7" s="32">
        <v>0</v>
      </c>
      <c r="AK7" s="42">
        <f t="shared" si="11"/>
        <v>0</v>
      </c>
      <c r="AL7" s="162"/>
      <c r="AM7" s="162"/>
      <c r="AN7" s="162"/>
    </row>
    <row r="8" spans="1:40" ht="16" hidden="1" outlineLevel="1">
      <c r="A8" s="21" t="s">
        <v>126</v>
      </c>
      <c r="B8" s="7">
        <v>0</v>
      </c>
      <c r="C8" s="7">
        <v>0</v>
      </c>
      <c r="D8" s="4">
        <f t="shared" si="0"/>
        <v>0</v>
      </c>
      <c r="E8" s="32">
        <v>0</v>
      </c>
      <c r="F8" s="32">
        <v>0</v>
      </c>
      <c r="G8" s="21">
        <f t="shared" si="1"/>
        <v>0</v>
      </c>
      <c r="H8" s="7">
        <v>0</v>
      </c>
      <c r="I8" s="7">
        <v>0</v>
      </c>
      <c r="J8" s="4">
        <f t="shared" si="2"/>
        <v>0</v>
      </c>
      <c r="K8" s="32">
        <v>0</v>
      </c>
      <c r="L8" s="32">
        <v>0</v>
      </c>
      <c r="M8" s="21">
        <f t="shared" si="3"/>
        <v>0</v>
      </c>
      <c r="N8" s="7">
        <v>0</v>
      </c>
      <c r="O8" s="7">
        <v>0</v>
      </c>
      <c r="P8" s="4">
        <f t="shared" si="4"/>
        <v>0</v>
      </c>
      <c r="Q8" s="32">
        <v>0</v>
      </c>
      <c r="R8" s="32">
        <v>0</v>
      </c>
      <c r="S8" s="42">
        <f t="shared" si="5"/>
        <v>0</v>
      </c>
      <c r="T8" s="44">
        <v>0</v>
      </c>
      <c r="U8" s="7">
        <v>0</v>
      </c>
      <c r="V8" s="46">
        <f t="shared" si="6"/>
        <v>0</v>
      </c>
      <c r="W8" s="32">
        <v>0</v>
      </c>
      <c r="X8" s="32">
        <v>0</v>
      </c>
      <c r="Y8" s="21">
        <f t="shared" si="7"/>
        <v>0</v>
      </c>
      <c r="Z8" s="7">
        <v>0</v>
      </c>
      <c r="AA8" s="7">
        <v>0</v>
      </c>
      <c r="AB8" s="4">
        <f t="shared" si="8"/>
        <v>0</v>
      </c>
      <c r="AC8" s="32">
        <v>0</v>
      </c>
      <c r="AD8" s="32">
        <v>0</v>
      </c>
      <c r="AE8" s="21">
        <f t="shared" si="9"/>
        <v>0</v>
      </c>
      <c r="AF8" s="7">
        <v>0</v>
      </c>
      <c r="AG8" s="7">
        <v>0</v>
      </c>
      <c r="AH8" s="4">
        <f t="shared" si="10"/>
        <v>0</v>
      </c>
      <c r="AI8" s="32">
        <v>0</v>
      </c>
      <c r="AJ8" s="32">
        <v>0</v>
      </c>
      <c r="AK8" s="42">
        <f t="shared" si="11"/>
        <v>0</v>
      </c>
      <c r="AL8" s="162"/>
      <c r="AM8" s="162"/>
      <c r="AN8" s="162"/>
    </row>
    <row r="9" spans="1:40" ht="16" hidden="1" outlineLevel="1">
      <c r="A9" s="6" t="s">
        <v>94</v>
      </c>
      <c r="B9" s="7">
        <v>0</v>
      </c>
      <c r="C9" s="7">
        <v>0</v>
      </c>
      <c r="D9" s="4">
        <f t="shared" si="0"/>
        <v>0</v>
      </c>
      <c r="E9" s="32">
        <v>0</v>
      </c>
      <c r="F9" s="32">
        <v>0</v>
      </c>
      <c r="G9" s="21">
        <f t="shared" si="1"/>
        <v>0</v>
      </c>
      <c r="H9" s="7">
        <v>0</v>
      </c>
      <c r="I9" s="7">
        <v>0</v>
      </c>
      <c r="J9" s="4">
        <f t="shared" si="2"/>
        <v>0</v>
      </c>
      <c r="K9" s="32">
        <v>0</v>
      </c>
      <c r="L9" s="32">
        <v>0</v>
      </c>
      <c r="M9" s="21">
        <f t="shared" si="3"/>
        <v>0</v>
      </c>
      <c r="N9" s="7">
        <v>0</v>
      </c>
      <c r="O9" s="7">
        <v>0</v>
      </c>
      <c r="P9" s="4">
        <f t="shared" si="4"/>
        <v>0</v>
      </c>
      <c r="Q9" s="32">
        <v>0</v>
      </c>
      <c r="R9" s="32">
        <v>0</v>
      </c>
      <c r="S9" s="42">
        <f t="shared" si="5"/>
        <v>0</v>
      </c>
      <c r="T9" s="44">
        <v>0</v>
      </c>
      <c r="U9" s="7">
        <v>0</v>
      </c>
      <c r="V9" s="46">
        <f t="shared" si="6"/>
        <v>0</v>
      </c>
      <c r="W9" s="32">
        <v>0</v>
      </c>
      <c r="X9" s="32">
        <v>0</v>
      </c>
      <c r="Y9" s="21">
        <f t="shared" si="7"/>
        <v>0</v>
      </c>
      <c r="Z9" s="7">
        <v>0</v>
      </c>
      <c r="AA9" s="7">
        <v>0</v>
      </c>
      <c r="AB9" s="4">
        <f t="shared" si="8"/>
        <v>0</v>
      </c>
      <c r="AC9" s="32">
        <v>0</v>
      </c>
      <c r="AD9" s="32">
        <v>0</v>
      </c>
      <c r="AE9" s="21">
        <f t="shared" si="9"/>
        <v>0</v>
      </c>
      <c r="AF9" s="7">
        <v>0</v>
      </c>
      <c r="AG9" s="7">
        <v>0</v>
      </c>
      <c r="AH9" s="4">
        <f t="shared" si="10"/>
        <v>0</v>
      </c>
      <c r="AI9" s="32">
        <v>0</v>
      </c>
      <c r="AJ9" s="32">
        <v>0</v>
      </c>
      <c r="AK9" s="42">
        <f t="shared" si="11"/>
        <v>0</v>
      </c>
      <c r="AL9" s="162"/>
      <c r="AM9" s="162"/>
      <c r="AN9" s="162"/>
    </row>
    <row r="10" spans="1:40" ht="16" hidden="1" outlineLevel="1">
      <c r="A10" s="9" t="s">
        <v>66</v>
      </c>
      <c r="B10" s="7">
        <v>0</v>
      </c>
      <c r="C10" s="7">
        <v>0</v>
      </c>
      <c r="D10" s="4">
        <f t="shared" si="0"/>
        <v>0</v>
      </c>
      <c r="E10" s="32">
        <v>0</v>
      </c>
      <c r="F10" s="32">
        <v>0</v>
      </c>
      <c r="G10" s="21">
        <f t="shared" si="1"/>
        <v>0</v>
      </c>
      <c r="H10" s="7">
        <v>0</v>
      </c>
      <c r="I10" s="7">
        <v>0</v>
      </c>
      <c r="J10" s="4">
        <f t="shared" si="2"/>
        <v>0</v>
      </c>
      <c r="K10" s="32">
        <v>0</v>
      </c>
      <c r="L10" s="32">
        <v>0</v>
      </c>
      <c r="M10" s="21">
        <f t="shared" si="3"/>
        <v>0</v>
      </c>
      <c r="N10" s="7">
        <v>0</v>
      </c>
      <c r="O10" s="7">
        <v>0</v>
      </c>
      <c r="P10" s="4">
        <f t="shared" si="4"/>
        <v>0</v>
      </c>
      <c r="Q10" s="32">
        <v>0</v>
      </c>
      <c r="R10" s="32">
        <v>0</v>
      </c>
      <c r="S10" s="42">
        <f t="shared" si="5"/>
        <v>0</v>
      </c>
      <c r="T10" s="44">
        <v>0</v>
      </c>
      <c r="U10" s="44">
        <v>0</v>
      </c>
      <c r="V10" s="46">
        <f t="shared" si="6"/>
        <v>0</v>
      </c>
      <c r="W10" s="32">
        <v>0</v>
      </c>
      <c r="X10" s="32">
        <v>0</v>
      </c>
      <c r="Y10" s="21">
        <f t="shared" si="7"/>
        <v>0</v>
      </c>
      <c r="Z10" s="7">
        <v>0</v>
      </c>
      <c r="AA10" s="7">
        <v>0</v>
      </c>
      <c r="AB10" s="4">
        <f t="shared" si="8"/>
        <v>0</v>
      </c>
      <c r="AC10" s="32">
        <v>0</v>
      </c>
      <c r="AD10" s="32">
        <v>0</v>
      </c>
      <c r="AE10" s="21">
        <f t="shared" si="9"/>
        <v>0</v>
      </c>
      <c r="AF10" s="7">
        <v>0</v>
      </c>
      <c r="AG10" s="7">
        <v>0</v>
      </c>
      <c r="AH10" s="4">
        <f t="shared" si="10"/>
        <v>0</v>
      </c>
      <c r="AI10" s="32">
        <v>0</v>
      </c>
      <c r="AJ10" s="32">
        <v>0</v>
      </c>
      <c r="AK10" s="42">
        <f t="shared" si="11"/>
        <v>0</v>
      </c>
      <c r="AL10" s="162"/>
      <c r="AM10" s="162"/>
      <c r="AN10" s="162"/>
    </row>
    <row r="11" spans="1:40" ht="16" hidden="1" outlineLevel="1">
      <c r="A11" s="9" t="s">
        <v>66</v>
      </c>
      <c r="B11" s="146">
        <v>0</v>
      </c>
      <c r="C11" s="7">
        <v>0</v>
      </c>
      <c r="D11" s="4">
        <f t="shared" si="0"/>
        <v>0</v>
      </c>
      <c r="E11" s="32">
        <v>0</v>
      </c>
      <c r="F11" s="32">
        <v>0</v>
      </c>
      <c r="G11" s="21">
        <f t="shared" si="1"/>
        <v>0</v>
      </c>
      <c r="H11" s="7">
        <v>0</v>
      </c>
      <c r="I11" s="7">
        <v>0</v>
      </c>
      <c r="J11" s="4">
        <f t="shared" si="2"/>
        <v>0</v>
      </c>
      <c r="K11" s="32">
        <v>0</v>
      </c>
      <c r="L11" s="32">
        <v>0</v>
      </c>
      <c r="M11" s="21">
        <f t="shared" si="3"/>
        <v>0</v>
      </c>
      <c r="N11" s="7">
        <v>0</v>
      </c>
      <c r="O11" s="7">
        <v>0</v>
      </c>
      <c r="P11" s="4">
        <f t="shared" si="4"/>
        <v>0</v>
      </c>
      <c r="Q11" s="32">
        <v>0</v>
      </c>
      <c r="R11" s="32">
        <v>0</v>
      </c>
      <c r="S11" s="42">
        <f t="shared" si="5"/>
        <v>0</v>
      </c>
      <c r="T11" s="44">
        <v>0</v>
      </c>
      <c r="U11" s="44">
        <v>0</v>
      </c>
      <c r="V11" s="46">
        <f t="shared" si="6"/>
        <v>0</v>
      </c>
      <c r="W11" s="32">
        <v>0</v>
      </c>
      <c r="X11" s="32">
        <v>0</v>
      </c>
      <c r="Y11" s="21">
        <f t="shared" si="7"/>
        <v>0</v>
      </c>
      <c r="Z11" s="7">
        <v>0</v>
      </c>
      <c r="AA11" s="7">
        <v>0</v>
      </c>
      <c r="AB11" s="4">
        <f t="shared" si="8"/>
        <v>0</v>
      </c>
      <c r="AC11" s="32">
        <v>0</v>
      </c>
      <c r="AD11" s="32">
        <v>0</v>
      </c>
      <c r="AE11" s="21">
        <f t="shared" si="9"/>
        <v>0</v>
      </c>
      <c r="AF11" s="7">
        <v>0</v>
      </c>
      <c r="AG11" s="7">
        <v>0</v>
      </c>
      <c r="AH11" s="4">
        <f t="shared" si="10"/>
        <v>0</v>
      </c>
      <c r="AI11" s="32">
        <v>0</v>
      </c>
      <c r="AJ11" s="32">
        <v>0</v>
      </c>
      <c r="AK11" s="42">
        <f t="shared" si="11"/>
        <v>0</v>
      </c>
      <c r="AL11" s="162"/>
      <c r="AM11" s="162"/>
      <c r="AN11" s="162"/>
    </row>
    <row r="12" spans="1:40" ht="15" hidden="1" customHeight="1" outlineLevel="1">
      <c r="A12" s="9" t="s">
        <v>66</v>
      </c>
      <c r="B12" s="7">
        <v>0</v>
      </c>
      <c r="C12" s="7">
        <v>0</v>
      </c>
      <c r="D12" s="4">
        <f t="shared" si="0"/>
        <v>0</v>
      </c>
      <c r="E12" s="32">
        <v>0</v>
      </c>
      <c r="F12" s="32">
        <v>0</v>
      </c>
      <c r="G12" s="21">
        <f t="shared" si="1"/>
        <v>0</v>
      </c>
      <c r="H12" s="7">
        <v>0</v>
      </c>
      <c r="I12" s="7">
        <v>0</v>
      </c>
      <c r="J12" s="4">
        <f t="shared" si="2"/>
        <v>0</v>
      </c>
      <c r="K12" s="32">
        <v>0</v>
      </c>
      <c r="L12" s="32">
        <v>0</v>
      </c>
      <c r="M12" s="21">
        <f t="shared" si="3"/>
        <v>0</v>
      </c>
      <c r="N12" s="7">
        <v>0</v>
      </c>
      <c r="O12" s="7">
        <v>0</v>
      </c>
      <c r="P12" s="4">
        <f t="shared" si="4"/>
        <v>0</v>
      </c>
      <c r="Q12" s="32">
        <v>0</v>
      </c>
      <c r="R12" s="32">
        <v>0</v>
      </c>
      <c r="S12" s="42">
        <f t="shared" si="5"/>
        <v>0</v>
      </c>
      <c r="T12" s="44">
        <v>0</v>
      </c>
      <c r="U12" s="7">
        <v>0</v>
      </c>
      <c r="V12" s="46">
        <f t="shared" si="6"/>
        <v>0</v>
      </c>
      <c r="W12" s="32">
        <v>0</v>
      </c>
      <c r="X12" s="32">
        <v>0</v>
      </c>
      <c r="Y12" s="21">
        <f t="shared" si="7"/>
        <v>0</v>
      </c>
      <c r="Z12" s="7">
        <v>0</v>
      </c>
      <c r="AA12" s="7">
        <v>0</v>
      </c>
      <c r="AB12" s="4">
        <f t="shared" si="8"/>
        <v>0</v>
      </c>
      <c r="AC12" s="32">
        <v>0</v>
      </c>
      <c r="AD12" s="32">
        <v>0</v>
      </c>
      <c r="AE12" s="21">
        <f t="shared" si="9"/>
        <v>0</v>
      </c>
      <c r="AF12" s="7">
        <v>0</v>
      </c>
      <c r="AG12" s="7">
        <v>0</v>
      </c>
      <c r="AH12" s="4">
        <f t="shared" si="10"/>
        <v>0</v>
      </c>
      <c r="AI12" s="32">
        <v>0</v>
      </c>
      <c r="AJ12" s="32">
        <v>0</v>
      </c>
      <c r="AK12" s="42">
        <f t="shared" si="11"/>
        <v>0</v>
      </c>
      <c r="AL12" s="162"/>
      <c r="AM12" s="162"/>
      <c r="AN12" s="162"/>
    </row>
    <row r="13" spans="1:40" s="88" customFormat="1" ht="15" hidden="1" customHeight="1" outlineLevel="1">
      <c r="A13" s="75"/>
      <c r="B13" s="76"/>
      <c r="C13" s="76"/>
      <c r="D13" s="76"/>
      <c r="E13" s="76"/>
      <c r="F13" s="76"/>
      <c r="G13" s="76"/>
      <c r="H13" s="76"/>
      <c r="I13" s="76"/>
      <c r="J13" s="76"/>
      <c r="K13" s="77"/>
      <c r="L13" s="77"/>
      <c r="M13" s="77"/>
      <c r="N13" s="76"/>
      <c r="O13" s="76"/>
      <c r="P13" s="76"/>
      <c r="Q13" s="77"/>
      <c r="R13" s="77"/>
      <c r="S13" s="77"/>
      <c r="T13" s="76"/>
      <c r="U13" s="76"/>
      <c r="V13" s="76"/>
      <c r="W13" s="77"/>
      <c r="X13" s="77"/>
      <c r="Y13" s="77"/>
      <c r="Z13" s="76"/>
      <c r="AA13" s="76"/>
      <c r="AB13" s="76"/>
      <c r="AC13" s="77"/>
      <c r="AD13" s="77"/>
      <c r="AE13" s="77"/>
      <c r="AF13" s="76"/>
      <c r="AG13" s="76"/>
      <c r="AH13" s="76"/>
      <c r="AI13" s="77"/>
      <c r="AJ13" s="77"/>
      <c r="AK13" s="77"/>
    </row>
    <row r="14" spans="1:40" ht="15.75" hidden="1" customHeight="1" outlineLevel="1">
      <c r="A14" s="1" t="s">
        <v>62</v>
      </c>
      <c r="B14" s="11">
        <f t="shared" ref="B14:AK14" si="12">SUM(B6:B13)</f>
        <v>0</v>
      </c>
      <c r="C14" s="11">
        <f t="shared" si="12"/>
        <v>0</v>
      </c>
      <c r="D14" s="13">
        <f t="shared" si="12"/>
        <v>0</v>
      </c>
      <c r="E14" s="33">
        <f t="shared" si="12"/>
        <v>0</v>
      </c>
      <c r="F14" s="33">
        <f t="shared" si="12"/>
        <v>0</v>
      </c>
      <c r="G14" s="24">
        <f t="shared" si="12"/>
        <v>0</v>
      </c>
      <c r="H14" s="11">
        <f t="shared" si="12"/>
        <v>0</v>
      </c>
      <c r="I14" s="11">
        <f t="shared" si="12"/>
        <v>0</v>
      </c>
      <c r="J14" s="13">
        <f t="shared" si="12"/>
        <v>0</v>
      </c>
      <c r="K14" s="33">
        <f t="shared" si="12"/>
        <v>0</v>
      </c>
      <c r="L14" s="33">
        <f t="shared" si="12"/>
        <v>0</v>
      </c>
      <c r="M14" s="24">
        <f t="shared" si="12"/>
        <v>0</v>
      </c>
      <c r="N14" s="11">
        <f t="shared" si="12"/>
        <v>0</v>
      </c>
      <c r="O14" s="11">
        <f t="shared" si="12"/>
        <v>0</v>
      </c>
      <c r="P14" s="13">
        <f t="shared" si="12"/>
        <v>0</v>
      </c>
      <c r="Q14" s="33">
        <f t="shared" si="12"/>
        <v>0</v>
      </c>
      <c r="R14" s="33">
        <f t="shared" si="12"/>
        <v>0</v>
      </c>
      <c r="S14" s="43">
        <f t="shared" si="12"/>
        <v>0</v>
      </c>
      <c r="T14" s="45">
        <f t="shared" si="12"/>
        <v>0</v>
      </c>
      <c r="U14" s="11">
        <f t="shared" si="12"/>
        <v>0</v>
      </c>
      <c r="V14" s="47">
        <f t="shared" si="12"/>
        <v>0</v>
      </c>
      <c r="W14" s="33">
        <f t="shared" si="12"/>
        <v>0</v>
      </c>
      <c r="X14" s="33">
        <f t="shared" si="12"/>
        <v>0</v>
      </c>
      <c r="Y14" s="24">
        <f t="shared" si="12"/>
        <v>0</v>
      </c>
      <c r="Z14" s="11">
        <f t="shared" si="12"/>
        <v>0</v>
      </c>
      <c r="AA14" s="11">
        <f t="shared" si="12"/>
        <v>0</v>
      </c>
      <c r="AB14" s="13">
        <f t="shared" si="12"/>
        <v>0</v>
      </c>
      <c r="AC14" s="33">
        <f t="shared" si="12"/>
        <v>0</v>
      </c>
      <c r="AD14" s="33">
        <f t="shared" si="12"/>
        <v>0</v>
      </c>
      <c r="AE14" s="24">
        <f t="shared" si="12"/>
        <v>0</v>
      </c>
      <c r="AF14" s="11">
        <f t="shared" si="12"/>
        <v>0</v>
      </c>
      <c r="AG14" s="11">
        <f t="shared" si="12"/>
        <v>0</v>
      </c>
      <c r="AH14" s="13">
        <f t="shared" si="12"/>
        <v>0</v>
      </c>
      <c r="AI14" s="33">
        <f t="shared" si="12"/>
        <v>0</v>
      </c>
      <c r="AJ14" s="33">
        <f t="shared" si="12"/>
        <v>0</v>
      </c>
      <c r="AK14" s="43">
        <f t="shared" si="12"/>
        <v>0</v>
      </c>
      <c r="AM14" s="162"/>
      <c r="AN14" s="162"/>
    </row>
    <row r="15" spans="1:40" s="89" customFormat="1" ht="16" hidden="1" outlineLevel="1">
      <c r="A15" s="78"/>
      <c r="B15" s="79"/>
      <c r="C15" s="79"/>
      <c r="D15" s="79"/>
      <c r="E15" s="79"/>
      <c r="F15" s="79"/>
      <c r="G15" s="79"/>
      <c r="H15" s="79"/>
      <c r="I15" s="79"/>
      <c r="J15" s="79"/>
      <c r="K15" s="80"/>
      <c r="L15" s="80"/>
      <c r="M15" s="80"/>
      <c r="N15" s="79"/>
      <c r="O15" s="79"/>
      <c r="P15" s="79"/>
      <c r="Q15" s="80"/>
      <c r="R15" s="80"/>
      <c r="S15" s="80"/>
      <c r="T15" s="79"/>
      <c r="U15" s="79"/>
      <c r="V15" s="79"/>
      <c r="W15" s="80"/>
      <c r="X15" s="80"/>
      <c r="Y15" s="80"/>
      <c r="Z15" s="79"/>
      <c r="AA15" s="79"/>
      <c r="AB15" s="79"/>
      <c r="AC15" s="80"/>
      <c r="AD15" s="80"/>
      <c r="AE15" s="80"/>
      <c r="AF15" s="79"/>
      <c r="AG15" s="79"/>
      <c r="AH15" s="79"/>
      <c r="AI15" s="80"/>
      <c r="AJ15" s="80"/>
      <c r="AK15" s="80"/>
    </row>
    <row r="16" spans="1:40" s="92" customFormat="1" ht="21" collapsed="1">
      <c r="A16" s="19" t="s">
        <v>97</v>
      </c>
      <c r="B16" s="20" t="s">
        <v>85</v>
      </c>
      <c r="C16" s="20" t="s">
        <v>80</v>
      </c>
      <c r="D16" s="18" t="s">
        <v>60</v>
      </c>
      <c r="E16" s="20" t="s">
        <v>85</v>
      </c>
      <c r="F16" s="20" t="s">
        <v>80</v>
      </c>
      <c r="G16" s="18" t="s">
        <v>60</v>
      </c>
      <c r="H16" s="20" t="s">
        <v>85</v>
      </c>
      <c r="I16" s="20" t="s">
        <v>80</v>
      </c>
      <c r="J16" s="18" t="s">
        <v>60</v>
      </c>
      <c r="K16" s="20" t="s">
        <v>85</v>
      </c>
      <c r="L16" s="20" t="s">
        <v>80</v>
      </c>
      <c r="M16" s="18" t="s">
        <v>60</v>
      </c>
      <c r="N16" s="20" t="s">
        <v>85</v>
      </c>
      <c r="O16" s="20" t="s">
        <v>80</v>
      </c>
      <c r="P16" s="18" t="s">
        <v>60</v>
      </c>
      <c r="Q16" s="20" t="s">
        <v>85</v>
      </c>
      <c r="R16" s="20" t="s">
        <v>80</v>
      </c>
      <c r="S16" s="18" t="s">
        <v>60</v>
      </c>
      <c r="T16" s="20" t="s">
        <v>85</v>
      </c>
      <c r="U16" s="20" t="s">
        <v>80</v>
      </c>
      <c r="V16" s="18" t="s">
        <v>60</v>
      </c>
      <c r="W16" s="20" t="s">
        <v>85</v>
      </c>
      <c r="X16" s="20" t="s">
        <v>80</v>
      </c>
      <c r="Y16" s="18" t="s">
        <v>60</v>
      </c>
      <c r="Z16" s="20" t="s">
        <v>85</v>
      </c>
      <c r="AA16" s="20" t="s">
        <v>80</v>
      </c>
      <c r="AB16" s="18" t="s">
        <v>60</v>
      </c>
      <c r="AC16" s="20" t="s">
        <v>85</v>
      </c>
      <c r="AD16" s="20" t="s">
        <v>80</v>
      </c>
      <c r="AE16" s="18" t="s">
        <v>60</v>
      </c>
      <c r="AF16" s="20" t="s">
        <v>85</v>
      </c>
      <c r="AG16" s="20" t="s">
        <v>80</v>
      </c>
      <c r="AH16" s="18" t="s">
        <v>60</v>
      </c>
      <c r="AI16" s="20" t="s">
        <v>85</v>
      </c>
      <c r="AJ16" s="20" t="s">
        <v>80</v>
      </c>
      <c r="AK16" s="98" t="s">
        <v>60</v>
      </c>
      <c r="AL16" s="93"/>
    </row>
    <row r="17" spans="1:40" ht="16" hidden="1" outlineLevel="1">
      <c r="A17" s="6" t="s">
        <v>67</v>
      </c>
      <c r="B17" s="7">
        <v>0</v>
      </c>
      <c r="C17" s="7">
        <v>0</v>
      </c>
      <c r="D17" s="4">
        <f t="shared" ref="D17:D25" si="13">C17-B17</f>
        <v>0</v>
      </c>
      <c r="E17" s="32">
        <v>0</v>
      </c>
      <c r="F17" s="32">
        <v>0</v>
      </c>
      <c r="G17" s="21">
        <f t="shared" ref="G17:G25" si="14">F17-E17</f>
        <v>0</v>
      </c>
      <c r="H17" s="7">
        <v>0</v>
      </c>
      <c r="I17" s="7">
        <v>0</v>
      </c>
      <c r="J17" s="4">
        <f t="shared" ref="J17:J25" si="15">I17-H17</f>
        <v>0</v>
      </c>
      <c r="K17" s="32">
        <v>0</v>
      </c>
      <c r="L17" s="32">
        <v>0</v>
      </c>
      <c r="M17" s="21">
        <f t="shared" ref="M17:M25" si="16">L17-K17</f>
        <v>0</v>
      </c>
      <c r="N17" s="7">
        <v>0</v>
      </c>
      <c r="O17" s="7">
        <v>0</v>
      </c>
      <c r="P17" s="4">
        <f t="shared" ref="P17:P25" si="17">O17-N17</f>
        <v>0</v>
      </c>
      <c r="Q17" s="32">
        <v>0</v>
      </c>
      <c r="R17" s="32">
        <v>0</v>
      </c>
      <c r="S17" s="21">
        <f t="shared" ref="S17:S25" si="18">R17-Q17</f>
        <v>0</v>
      </c>
      <c r="T17" s="7">
        <v>0</v>
      </c>
      <c r="U17" s="7">
        <v>0</v>
      </c>
      <c r="V17" s="4">
        <f t="shared" ref="V17:V25" si="19">U17-T17</f>
        <v>0</v>
      </c>
      <c r="W17" s="32">
        <v>0</v>
      </c>
      <c r="X17" s="32">
        <v>0</v>
      </c>
      <c r="Y17" s="21">
        <f t="shared" ref="Y17:Y25" si="20">X17-W17</f>
        <v>0</v>
      </c>
      <c r="Z17" s="7">
        <v>0</v>
      </c>
      <c r="AA17" s="7">
        <v>0</v>
      </c>
      <c r="AB17" s="4">
        <f t="shared" ref="AB17:AB25" si="21">AA17-Z17</f>
        <v>0</v>
      </c>
      <c r="AC17" s="32">
        <v>0</v>
      </c>
      <c r="AD17" s="32">
        <v>0</v>
      </c>
      <c r="AE17" s="21">
        <f t="shared" ref="AE17:AE25" si="22">AD17-AC17</f>
        <v>0</v>
      </c>
      <c r="AF17" s="7">
        <v>0</v>
      </c>
      <c r="AG17" s="7">
        <v>0</v>
      </c>
      <c r="AH17" s="4">
        <f t="shared" ref="AH17:AH25" si="23">AG17-AF17</f>
        <v>0</v>
      </c>
      <c r="AI17" s="32">
        <v>0</v>
      </c>
      <c r="AJ17" s="32">
        <v>0</v>
      </c>
      <c r="AK17" s="42">
        <f t="shared" ref="AK17:AK25" si="24">AJ17-AI17</f>
        <v>0</v>
      </c>
      <c r="AL17" s="179"/>
      <c r="AM17" s="162"/>
      <c r="AN17" s="162"/>
    </row>
    <row r="18" spans="1:40" ht="16" hidden="1" outlineLevel="1">
      <c r="A18" s="21" t="s">
        <v>140</v>
      </c>
      <c r="B18" s="7">
        <v>0</v>
      </c>
      <c r="C18" s="7">
        <v>0</v>
      </c>
      <c r="D18" s="4">
        <f t="shared" si="13"/>
        <v>0</v>
      </c>
      <c r="E18" s="32">
        <v>0</v>
      </c>
      <c r="F18" s="32">
        <v>0</v>
      </c>
      <c r="G18" s="21">
        <f>F18-E18</f>
        <v>0</v>
      </c>
      <c r="H18" s="7">
        <v>0</v>
      </c>
      <c r="I18" s="7">
        <v>0</v>
      </c>
      <c r="J18" s="4">
        <f t="shared" si="15"/>
        <v>0</v>
      </c>
      <c r="K18" s="32">
        <v>0</v>
      </c>
      <c r="L18" s="32">
        <v>0</v>
      </c>
      <c r="M18" s="21">
        <f t="shared" si="16"/>
        <v>0</v>
      </c>
      <c r="N18" s="7">
        <v>0</v>
      </c>
      <c r="O18" s="7">
        <v>0</v>
      </c>
      <c r="P18" s="4">
        <f t="shared" si="17"/>
        <v>0</v>
      </c>
      <c r="Q18" s="32">
        <v>0</v>
      </c>
      <c r="R18" s="32">
        <v>0</v>
      </c>
      <c r="S18" s="21">
        <f t="shared" si="18"/>
        <v>0</v>
      </c>
      <c r="T18" s="7">
        <v>0</v>
      </c>
      <c r="U18" s="7">
        <v>0</v>
      </c>
      <c r="V18" s="4">
        <f t="shared" si="19"/>
        <v>0</v>
      </c>
      <c r="W18" s="32">
        <v>0</v>
      </c>
      <c r="X18" s="32">
        <v>0</v>
      </c>
      <c r="Y18" s="21">
        <f t="shared" si="20"/>
        <v>0</v>
      </c>
      <c r="Z18" s="7">
        <v>0</v>
      </c>
      <c r="AA18" s="7">
        <v>0</v>
      </c>
      <c r="AB18" s="4">
        <f t="shared" si="21"/>
        <v>0</v>
      </c>
      <c r="AC18" s="32">
        <v>0</v>
      </c>
      <c r="AD18" s="32">
        <v>0</v>
      </c>
      <c r="AE18" s="21">
        <f t="shared" si="22"/>
        <v>0</v>
      </c>
      <c r="AF18" s="7">
        <v>0</v>
      </c>
      <c r="AG18" s="7">
        <v>0</v>
      </c>
      <c r="AH18" s="4">
        <f t="shared" si="23"/>
        <v>0</v>
      </c>
      <c r="AI18" s="32">
        <v>0</v>
      </c>
      <c r="AJ18" s="32">
        <v>0</v>
      </c>
      <c r="AK18" s="42">
        <f t="shared" si="24"/>
        <v>0</v>
      </c>
      <c r="AL18" s="179"/>
      <c r="AM18" s="162"/>
      <c r="AN18" s="162"/>
    </row>
    <row r="19" spans="1:40" ht="16" hidden="1" outlineLevel="1">
      <c r="A19" s="21" t="s">
        <v>150</v>
      </c>
      <c r="B19" s="7">
        <v>0</v>
      </c>
      <c r="C19" s="7">
        <v>0</v>
      </c>
      <c r="D19" s="4">
        <f t="shared" si="13"/>
        <v>0</v>
      </c>
      <c r="E19" s="32">
        <v>0</v>
      </c>
      <c r="F19" s="32">
        <v>0</v>
      </c>
      <c r="G19" s="21">
        <f t="shared" si="14"/>
        <v>0</v>
      </c>
      <c r="H19" s="7">
        <v>0</v>
      </c>
      <c r="I19" s="7">
        <v>0</v>
      </c>
      <c r="J19" s="4">
        <f t="shared" si="15"/>
        <v>0</v>
      </c>
      <c r="K19" s="32">
        <v>0</v>
      </c>
      <c r="L19" s="32">
        <v>0</v>
      </c>
      <c r="M19" s="21">
        <f t="shared" si="16"/>
        <v>0</v>
      </c>
      <c r="N19" s="7">
        <v>0</v>
      </c>
      <c r="O19" s="7">
        <v>0</v>
      </c>
      <c r="P19" s="4">
        <f t="shared" si="17"/>
        <v>0</v>
      </c>
      <c r="Q19" s="32">
        <v>0</v>
      </c>
      <c r="R19" s="32">
        <v>0</v>
      </c>
      <c r="S19" s="21">
        <f t="shared" si="18"/>
        <v>0</v>
      </c>
      <c r="T19" s="7">
        <v>0</v>
      </c>
      <c r="U19" s="7">
        <v>0</v>
      </c>
      <c r="V19" s="4">
        <f t="shared" si="19"/>
        <v>0</v>
      </c>
      <c r="W19" s="32">
        <v>0</v>
      </c>
      <c r="X19" s="32">
        <v>0</v>
      </c>
      <c r="Y19" s="21">
        <f t="shared" si="20"/>
        <v>0</v>
      </c>
      <c r="Z19" s="7">
        <v>0</v>
      </c>
      <c r="AA19" s="7">
        <v>0</v>
      </c>
      <c r="AB19" s="4">
        <f t="shared" si="21"/>
        <v>0</v>
      </c>
      <c r="AC19" s="32">
        <v>0</v>
      </c>
      <c r="AD19" s="32">
        <v>0</v>
      </c>
      <c r="AE19" s="21">
        <f t="shared" si="22"/>
        <v>0</v>
      </c>
      <c r="AF19" s="7">
        <v>0</v>
      </c>
      <c r="AG19" s="7">
        <v>0</v>
      </c>
      <c r="AH19" s="4">
        <f t="shared" si="23"/>
        <v>0</v>
      </c>
      <c r="AI19" s="32">
        <v>0</v>
      </c>
      <c r="AJ19" s="32">
        <v>0</v>
      </c>
      <c r="AK19" s="42">
        <f t="shared" si="24"/>
        <v>0</v>
      </c>
      <c r="AL19" s="179"/>
      <c r="AM19" s="162"/>
      <c r="AN19" s="162"/>
    </row>
    <row r="20" spans="1:40" ht="16" hidden="1" outlineLevel="1">
      <c r="A20" s="21" t="s">
        <v>149</v>
      </c>
      <c r="B20" s="7">
        <v>0</v>
      </c>
      <c r="C20" s="7">
        <v>0</v>
      </c>
      <c r="D20" s="4">
        <f t="shared" si="13"/>
        <v>0</v>
      </c>
      <c r="E20" s="32">
        <v>0</v>
      </c>
      <c r="F20" s="32">
        <v>0</v>
      </c>
      <c r="G20" s="21">
        <f t="shared" si="14"/>
        <v>0</v>
      </c>
      <c r="H20" s="7">
        <v>0</v>
      </c>
      <c r="I20" s="7">
        <v>0</v>
      </c>
      <c r="J20" s="4">
        <f t="shared" si="15"/>
        <v>0</v>
      </c>
      <c r="K20" s="32">
        <v>0</v>
      </c>
      <c r="L20" s="32">
        <v>0</v>
      </c>
      <c r="M20" s="21">
        <f t="shared" si="16"/>
        <v>0</v>
      </c>
      <c r="N20" s="7">
        <v>0</v>
      </c>
      <c r="O20" s="7">
        <v>0</v>
      </c>
      <c r="P20" s="4">
        <f t="shared" si="17"/>
        <v>0</v>
      </c>
      <c r="Q20" s="32">
        <v>0</v>
      </c>
      <c r="R20" s="32">
        <v>0</v>
      </c>
      <c r="S20" s="21">
        <f t="shared" si="18"/>
        <v>0</v>
      </c>
      <c r="T20" s="7">
        <v>0</v>
      </c>
      <c r="U20" s="7">
        <v>0</v>
      </c>
      <c r="V20" s="4">
        <f t="shared" si="19"/>
        <v>0</v>
      </c>
      <c r="W20" s="32">
        <v>0</v>
      </c>
      <c r="X20" s="32">
        <v>0</v>
      </c>
      <c r="Y20" s="21">
        <f t="shared" si="20"/>
        <v>0</v>
      </c>
      <c r="Z20" s="7">
        <v>0</v>
      </c>
      <c r="AA20" s="7">
        <v>0</v>
      </c>
      <c r="AB20" s="4">
        <f t="shared" si="21"/>
        <v>0</v>
      </c>
      <c r="AC20" s="32">
        <v>0</v>
      </c>
      <c r="AD20" s="32">
        <v>0</v>
      </c>
      <c r="AE20" s="21">
        <f t="shared" si="22"/>
        <v>0</v>
      </c>
      <c r="AF20" s="7">
        <v>0</v>
      </c>
      <c r="AG20" s="7">
        <v>0</v>
      </c>
      <c r="AH20" s="4">
        <f t="shared" si="23"/>
        <v>0</v>
      </c>
      <c r="AI20" s="32">
        <v>0</v>
      </c>
      <c r="AJ20" s="32">
        <v>0</v>
      </c>
      <c r="AK20" s="42">
        <f t="shared" si="24"/>
        <v>0</v>
      </c>
      <c r="AL20" s="179"/>
      <c r="AM20" s="162"/>
      <c r="AN20" s="162"/>
    </row>
    <row r="21" spans="1:40" ht="16" hidden="1" outlineLevel="1">
      <c r="A21" s="21" t="s">
        <v>141</v>
      </c>
      <c r="B21" s="7">
        <v>0</v>
      </c>
      <c r="C21" s="7">
        <v>0</v>
      </c>
      <c r="D21" s="4">
        <f t="shared" si="13"/>
        <v>0</v>
      </c>
      <c r="E21" s="32">
        <v>0</v>
      </c>
      <c r="F21" s="32">
        <v>0</v>
      </c>
      <c r="G21" s="21">
        <f t="shared" si="14"/>
        <v>0</v>
      </c>
      <c r="H21" s="7">
        <v>0</v>
      </c>
      <c r="I21" s="7">
        <v>0</v>
      </c>
      <c r="J21" s="4">
        <f t="shared" si="15"/>
        <v>0</v>
      </c>
      <c r="K21" s="32">
        <v>0</v>
      </c>
      <c r="L21" s="32">
        <v>0</v>
      </c>
      <c r="M21" s="21">
        <f t="shared" si="16"/>
        <v>0</v>
      </c>
      <c r="N21" s="7">
        <v>0</v>
      </c>
      <c r="O21" s="7">
        <v>0</v>
      </c>
      <c r="P21" s="4">
        <f t="shared" si="17"/>
        <v>0</v>
      </c>
      <c r="Q21" s="32">
        <v>0</v>
      </c>
      <c r="R21" s="32">
        <v>0</v>
      </c>
      <c r="S21" s="21">
        <f t="shared" si="18"/>
        <v>0</v>
      </c>
      <c r="T21" s="7">
        <v>0</v>
      </c>
      <c r="U21" s="7">
        <v>0</v>
      </c>
      <c r="V21" s="4">
        <f t="shared" si="19"/>
        <v>0</v>
      </c>
      <c r="W21" s="32">
        <v>0</v>
      </c>
      <c r="X21" s="32">
        <v>0</v>
      </c>
      <c r="Y21" s="21">
        <f t="shared" si="20"/>
        <v>0</v>
      </c>
      <c r="Z21" s="7">
        <v>0</v>
      </c>
      <c r="AA21" s="7">
        <v>0</v>
      </c>
      <c r="AB21" s="4">
        <f t="shared" si="21"/>
        <v>0</v>
      </c>
      <c r="AC21" s="32">
        <v>0</v>
      </c>
      <c r="AD21" s="32">
        <v>0</v>
      </c>
      <c r="AE21" s="21">
        <f t="shared" si="22"/>
        <v>0</v>
      </c>
      <c r="AF21" s="7">
        <v>0</v>
      </c>
      <c r="AG21" s="7">
        <v>0</v>
      </c>
      <c r="AH21" s="4">
        <f t="shared" si="23"/>
        <v>0</v>
      </c>
      <c r="AI21" s="32">
        <v>0</v>
      </c>
      <c r="AJ21" s="32">
        <v>0</v>
      </c>
      <c r="AK21" s="42">
        <f t="shared" si="24"/>
        <v>0</v>
      </c>
      <c r="AL21" s="179"/>
      <c r="AM21" s="162"/>
      <c r="AN21" s="162"/>
    </row>
    <row r="22" spans="1:40" ht="16" hidden="1" outlineLevel="1">
      <c r="A22" s="21" t="s">
        <v>139</v>
      </c>
      <c r="B22" s="7">
        <v>0</v>
      </c>
      <c r="C22" s="7">
        <v>0</v>
      </c>
      <c r="D22" s="4">
        <f t="shared" si="13"/>
        <v>0</v>
      </c>
      <c r="E22" s="32">
        <v>0</v>
      </c>
      <c r="F22" s="32">
        <v>0</v>
      </c>
      <c r="G22" s="21">
        <f t="shared" si="14"/>
        <v>0</v>
      </c>
      <c r="H22" s="7">
        <v>0</v>
      </c>
      <c r="I22" s="7">
        <v>0</v>
      </c>
      <c r="J22" s="4">
        <f t="shared" si="15"/>
        <v>0</v>
      </c>
      <c r="K22" s="32">
        <v>0</v>
      </c>
      <c r="L22" s="32">
        <v>0</v>
      </c>
      <c r="M22" s="21">
        <f t="shared" si="16"/>
        <v>0</v>
      </c>
      <c r="N22" s="7">
        <v>0</v>
      </c>
      <c r="O22" s="7">
        <v>0</v>
      </c>
      <c r="P22" s="4">
        <f t="shared" si="17"/>
        <v>0</v>
      </c>
      <c r="Q22" s="32">
        <v>0</v>
      </c>
      <c r="R22" s="32">
        <v>0</v>
      </c>
      <c r="S22" s="21">
        <f t="shared" si="18"/>
        <v>0</v>
      </c>
      <c r="T22" s="7">
        <v>0</v>
      </c>
      <c r="U22" s="7">
        <v>0</v>
      </c>
      <c r="V22" s="4">
        <f t="shared" si="19"/>
        <v>0</v>
      </c>
      <c r="W22" s="32">
        <v>0</v>
      </c>
      <c r="X22" s="32">
        <v>0</v>
      </c>
      <c r="Y22" s="21">
        <f t="shared" si="20"/>
        <v>0</v>
      </c>
      <c r="Z22" s="7">
        <v>0</v>
      </c>
      <c r="AA22" s="7">
        <v>0</v>
      </c>
      <c r="AB22" s="4">
        <f t="shared" si="21"/>
        <v>0</v>
      </c>
      <c r="AC22" s="32">
        <v>0</v>
      </c>
      <c r="AD22" s="32">
        <v>0</v>
      </c>
      <c r="AE22" s="21">
        <f t="shared" si="22"/>
        <v>0</v>
      </c>
      <c r="AF22" s="7">
        <v>0</v>
      </c>
      <c r="AG22" s="7">
        <v>0</v>
      </c>
      <c r="AH22" s="4">
        <f t="shared" si="23"/>
        <v>0</v>
      </c>
      <c r="AI22" s="32">
        <v>0</v>
      </c>
      <c r="AJ22" s="32">
        <v>0</v>
      </c>
      <c r="AK22" s="42">
        <f t="shared" si="24"/>
        <v>0</v>
      </c>
      <c r="AL22" s="179"/>
      <c r="AM22" s="162"/>
      <c r="AN22" s="162"/>
    </row>
    <row r="23" spans="1:40" ht="16" hidden="1" outlineLevel="1">
      <c r="A23" s="22" t="s">
        <v>161</v>
      </c>
      <c r="B23" s="7">
        <v>0</v>
      </c>
      <c r="C23" s="7">
        <v>0</v>
      </c>
      <c r="D23" s="4">
        <f t="shared" si="13"/>
        <v>0</v>
      </c>
      <c r="E23" s="32">
        <v>0</v>
      </c>
      <c r="F23" s="32">
        <v>0</v>
      </c>
      <c r="G23" s="21">
        <f t="shared" si="14"/>
        <v>0</v>
      </c>
      <c r="H23" s="7">
        <v>0</v>
      </c>
      <c r="I23" s="7">
        <v>0</v>
      </c>
      <c r="J23" s="4">
        <f t="shared" si="15"/>
        <v>0</v>
      </c>
      <c r="K23" s="32">
        <v>0</v>
      </c>
      <c r="L23" s="32">
        <v>0</v>
      </c>
      <c r="M23" s="21">
        <f t="shared" si="16"/>
        <v>0</v>
      </c>
      <c r="N23" s="7">
        <v>0</v>
      </c>
      <c r="O23" s="7">
        <v>0</v>
      </c>
      <c r="P23" s="4">
        <f t="shared" si="17"/>
        <v>0</v>
      </c>
      <c r="Q23" s="32">
        <v>0</v>
      </c>
      <c r="R23" s="32">
        <v>0</v>
      </c>
      <c r="S23" s="21">
        <f t="shared" si="18"/>
        <v>0</v>
      </c>
      <c r="T23" s="7">
        <v>0</v>
      </c>
      <c r="U23" s="7">
        <v>0</v>
      </c>
      <c r="V23" s="4">
        <f t="shared" si="19"/>
        <v>0</v>
      </c>
      <c r="W23" s="32">
        <v>0</v>
      </c>
      <c r="X23" s="32">
        <v>0</v>
      </c>
      <c r="Y23" s="21">
        <f t="shared" si="20"/>
        <v>0</v>
      </c>
      <c r="Z23" s="7">
        <v>0</v>
      </c>
      <c r="AA23" s="7">
        <v>0</v>
      </c>
      <c r="AB23" s="4">
        <f t="shared" si="21"/>
        <v>0</v>
      </c>
      <c r="AC23" s="32">
        <v>0</v>
      </c>
      <c r="AD23" s="32">
        <v>0</v>
      </c>
      <c r="AE23" s="21">
        <f t="shared" si="22"/>
        <v>0</v>
      </c>
      <c r="AF23" s="7">
        <v>0</v>
      </c>
      <c r="AG23" s="7">
        <v>0</v>
      </c>
      <c r="AH23" s="4">
        <f t="shared" si="23"/>
        <v>0</v>
      </c>
      <c r="AI23" s="32">
        <v>0</v>
      </c>
      <c r="AJ23" s="32">
        <v>0</v>
      </c>
      <c r="AK23" s="42">
        <f t="shared" si="24"/>
        <v>0</v>
      </c>
      <c r="AL23" s="145"/>
      <c r="AM23" s="162"/>
      <c r="AN23" s="162"/>
    </row>
    <row r="24" spans="1:40" ht="16" hidden="1" outlineLevel="1">
      <c r="A24" s="22" t="s">
        <v>161</v>
      </c>
      <c r="B24" s="7">
        <v>0</v>
      </c>
      <c r="C24" s="7">
        <v>0</v>
      </c>
      <c r="D24" s="4">
        <f t="shared" si="13"/>
        <v>0</v>
      </c>
      <c r="E24" s="32">
        <v>0</v>
      </c>
      <c r="F24" s="32">
        <v>0</v>
      </c>
      <c r="G24" s="21">
        <f t="shared" si="14"/>
        <v>0</v>
      </c>
      <c r="H24" s="7">
        <v>0</v>
      </c>
      <c r="I24" s="7">
        <v>0</v>
      </c>
      <c r="J24" s="4">
        <f t="shared" si="15"/>
        <v>0</v>
      </c>
      <c r="K24" s="32">
        <v>0</v>
      </c>
      <c r="L24" s="32">
        <v>0</v>
      </c>
      <c r="M24" s="21">
        <f t="shared" si="16"/>
        <v>0</v>
      </c>
      <c r="N24" s="7">
        <v>0</v>
      </c>
      <c r="O24" s="7">
        <v>0</v>
      </c>
      <c r="P24" s="4">
        <f t="shared" si="17"/>
        <v>0</v>
      </c>
      <c r="Q24" s="32">
        <v>0</v>
      </c>
      <c r="R24" s="32">
        <v>0</v>
      </c>
      <c r="S24" s="21">
        <f t="shared" si="18"/>
        <v>0</v>
      </c>
      <c r="T24" s="7">
        <v>0</v>
      </c>
      <c r="U24" s="7">
        <v>0</v>
      </c>
      <c r="V24" s="4">
        <f t="shared" si="19"/>
        <v>0</v>
      </c>
      <c r="W24" s="32">
        <v>0</v>
      </c>
      <c r="X24" s="32">
        <v>0</v>
      </c>
      <c r="Y24" s="21">
        <f t="shared" si="20"/>
        <v>0</v>
      </c>
      <c r="Z24" s="7">
        <v>0</v>
      </c>
      <c r="AA24" s="7">
        <v>0</v>
      </c>
      <c r="AB24" s="4">
        <f t="shared" si="21"/>
        <v>0</v>
      </c>
      <c r="AC24" s="32">
        <v>0</v>
      </c>
      <c r="AD24" s="32">
        <v>0</v>
      </c>
      <c r="AE24" s="21">
        <f t="shared" si="22"/>
        <v>0</v>
      </c>
      <c r="AF24" s="7">
        <v>0</v>
      </c>
      <c r="AG24" s="7">
        <v>0</v>
      </c>
      <c r="AH24" s="4">
        <f t="shared" si="23"/>
        <v>0</v>
      </c>
      <c r="AI24" s="32">
        <v>0</v>
      </c>
      <c r="AJ24" s="32">
        <v>0</v>
      </c>
      <c r="AK24" s="42">
        <f t="shared" si="24"/>
        <v>0</v>
      </c>
      <c r="AL24" s="145"/>
      <c r="AM24" s="162"/>
      <c r="AN24" s="162"/>
    </row>
    <row r="25" spans="1:40" ht="16" hidden="1" outlineLevel="1">
      <c r="A25" s="22" t="s">
        <v>161</v>
      </c>
      <c r="B25" s="7">
        <v>0</v>
      </c>
      <c r="C25" s="7">
        <v>0</v>
      </c>
      <c r="D25" s="4">
        <f t="shared" si="13"/>
        <v>0</v>
      </c>
      <c r="E25" s="32">
        <v>0</v>
      </c>
      <c r="F25" s="32">
        <v>0</v>
      </c>
      <c r="G25" s="21">
        <f t="shared" si="14"/>
        <v>0</v>
      </c>
      <c r="H25" s="7">
        <v>0</v>
      </c>
      <c r="I25" s="7">
        <v>0</v>
      </c>
      <c r="J25" s="4">
        <f t="shared" si="15"/>
        <v>0</v>
      </c>
      <c r="K25" s="32">
        <v>0</v>
      </c>
      <c r="L25" s="32">
        <v>0</v>
      </c>
      <c r="M25" s="21">
        <f t="shared" si="16"/>
        <v>0</v>
      </c>
      <c r="N25" s="7">
        <v>0</v>
      </c>
      <c r="O25" s="7">
        <v>0</v>
      </c>
      <c r="P25" s="4">
        <f t="shared" si="17"/>
        <v>0</v>
      </c>
      <c r="Q25" s="32">
        <v>0</v>
      </c>
      <c r="R25" s="32">
        <v>0</v>
      </c>
      <c r="S25" s="21">
        <f t="shared" si="18"/>
        <v>0</v>
      </c>
      <c r="T25" s="7">
        <v>0</v>
      </c>
      <c r="U25" s="7">
        <v>0</v>
      </c>
      <c r="V25" s="4">
        <f t="shared" si="19"/>
        <v>0</v>
      </c>
      <c r="W25" s="32">
        <v>0</v>
      </c>
      <c r="X25" s="32">
        <v>0</v>
      </c>
      <c r="Y25" s="21">
        <f t="shared" si="20"/>
        <v>0</v>
      </c>
      <c r="Z25" s="7">
        <v>0</v>
      </c>
      <c r="AA25" s="7">
        <v>0</v>
      </c>
      <c r="AB25" s="4">
        <f t="shared" si="21"/>
        <v>0</v>
      </c>
      <c r="AC25" s="32">
        <v>0</v>
      </c>
      <c r="AD25" s="32">
        <v>0</v>
      </c>
      <c r="AE25" s="21">
        <f t="shared" si="22"/>
        <v>0</v>
      </c>
      <c r="AF25" s="7">
        <v>0</v>
      </c>
      <c r="AG25" s="7">
        <v>0</v>
      </c>
      <c r="AH25" s="4">
        <f t="shared" si="23"/>
        <v>0</v>
      </c>
      <c r="AI25" s="32">
        <v>0</v>
      </c>
      <c r="AJ25" s="32">
        <v>0</v>
      </c>
      <c r="AK25" s="42">
        <f t="shared" si="24"/>
        <v>0</v>
      </c>
      <c r="AM25" s="162"/>
      <c r="AN25" s="162"/>
    </row>
    <row r="26" spans="1:40" s="88" customFormat="1" ht="14.25" hidden="1" customHeight="1" outlineLevel="1">
      <c r="A26" s="75"/>
      <c r="B26" s="76"/>
      <c r="C26" s="76"/>
      <c r="D26" s="76"/>
      <c r="E26" s="76"/>
      <c r="F26" s="76"/>
      <c r="G26" s="76"/>
      <c r="H26" s="76"/>
      <c r="I26" s="76"/>
      <c r="J26" s="76"/>
      <c r="K26" s="77"/>
      <c r="L26" s="77"/>
      <c r="M26" s="77"/>
      <c r="N26" s="76"/>
      <c r="O26" s="76"/>
      <c r="P26" s="76"/>
      <c r="Q26" s="77"/>
      <c r="R26" s="77"/>
      <c r="S26" s="77"/>
      <c r="T26" s="76"/>
      <c r="U26" s="76"/>
      <c r="V26" s="76"/>
      <c r="W26" s="77"/>
      <c r="X26" s="77"/>
      <c r="Y26" s="77"/>
      <c r="Z26" s="76"/>
      <c r="AA26" s="76"/>
      <c r="AB26" s="76"/>
      <c r="AC26" s="77"/>
      <c r="AD26" s="77"/>
      <c r="AE26" s="77"/>
      <c r="AF26" s="76"/>
      <c r="AG26" s="76"/>
      <c r="AH26" s="76"/>
      <c r="AI26" s="77"/>
      <c r="AJ26" s="77"/>
      <c r="AK26" s="77"/>
    </row>
    <row r="27" spans="1:40" ht="16" hidden="1" outlineLevel="1">
      <c r="A27" s="22" t="s">
        <v>10</v>
      </c>
      <c r="B27" s="7">
        <f t="shared" ref="B27:AK27" si="25">SUM(B17:B26)</f>
        <v>0</v>
      </c>
      <c r="C27" s="7">
        <f t="shared" si="25"/>
        <v>0</v>
      </c>
      <c r="D27" s="4">
        <f t="shared" si="25"/>
        <v>0</v>
      </c>
      <c r="E27" s="32">
        <f t="shared" si="25"/>
        <v>0</v>
      </c>
      <c r="F27" s="32">
        <f t="shared" si="25"/>
        <v>0</v>
      </c>
      <c r="G27" s="21">
        <f t="shared" si="25"/>
        <v>0</v>
      </c>
      <c r="H27" s="7">
        <f t="shared" si="25"/>
        <v>0</v>
      </c>
      <c r="I27" s="7">
        <f t="shared" si="25"/>
        <v>0</v>
      </c>
      <c r="J27" s="4">
        <f t="shared" si="25"/>
        <v>0</v>
      </c>
      <c r="K27" s="32">
        <f t="shared" si="25"/>
        <v>0</v>
      </c>
      <c r="L27" s="32">
        <f t="shared" si="25"/>
        <v>0</v>
      </c>
      <c r="M27" s="21">
        <f t="shared" si="25"/>
        <v>0</v>
      </c>
      <c r="N27" s="7">
        <f t="shared" si="25"/>
        <v>0</v>
      </c>
      <c r="O27" s="7">
        <f t="shared" si="25"/>
        <v>0</v>
      </c>
      <c r="P27" s="4">
        <f t="shared" si="25"/>
        <v>0</v>
      </c>
      <c r="Q27" s="32">
        <f t="shared" si="25"/>
        <v>0</v>
      </c>
      <c r="R27" s="32">
        <f t="shared" si="25"/>
        <v>0</v>
      </c>
      <c r="S27" s="21">
        <f t="shared" si="25"/>
        <v>0</v>
      </c>
      <c r="T27" s="7">
        <f t="shared" si="25"/>
        <v>0</v>
      </c>
      <c r="U27" s="7">
        <f t="shared" si="25"/>
        <v>0</v>
      </c>
      <c r="V27" s="4">
        <f t="shared" si="25"/>
        <v>0</v>
      </c>
      <c r="W27" s="32">
        <f t="shared" si="25"/>
        <v>0</v>
      </c>
      <c r="X27" s="32">
        <f t="shared" si="25"/>
        <v>0</v>
      </c>
      <c r="Y27" s="21">
        <f t="shared" si="25"/>
        <v>0</v>
      </c>
      <c r="Z27" s="7">
        <f t="shared" si="25"/>
        <v>0</v>
      </c>
      <c r="AA27" s="7">
        <f t="shared" si="25"/>
        <v>0</v>
      </c>
      <c r="AB27" s="4">
        <f t="shared" si="25"/>
        <v>0</v>
      </c>
      <c r="AC27" s="32">
        <f t="shared" si="25"/>
        <v>0</v>
      </c>
      <c r="AD27" s="32">
        <f t="shared" si="25"/>
        <v>0</v>
      </c>
      <c r="AE27" s="21">
        <f t="shared" si="25"/>
        <v>0</v>
      </c>
      <c r="AF27" s="7">
        <f t="shared" si="25"/>
        <v>0</v>
      </c>
      <c r="AG27" s="7">
        <f t="shared" si="25"/>
        <v>0</v>
      </c>
      <c r="AH27" s="4">
        <f t="shared" si="25"/>
        <v>0</v>
      </c>
      <c r="AI27" s="32">
        <f t="shared" si="25"/>
        <v>0</v>
      </c>
      <c r="AJ27" s="32">
        <f t="shared" si="25"/>
        <v>0</v>
      </c>
      <c r="AK27" s="42">
        <f t="shared" si="25"/>
        <v>0</v>
      </c>
      <c r="AM27" s="127"/>
      <c r="AN27" s="127"/>
    </row>
    <row r="28" spans="1:40" s="89" customFormat="1" ht="16" hidden="1" outlineLevel="1">
      <c r="A28" s="78"/>
      <c r="B28" s="79"/>
      <c r="C28" s="79"/>
      <c r="D28" s="79"/>
      <c r="E28" s="79"/>
      <c r="F28" s="79"/>
      <c r="G28" s="79"/>
      <c r="H28" s="79"/>
      <c r="I28" s="79"/>
      <c r="J28" s="79"/>
      <c r="K28" s="80"/>
      <c r="L28" s="80"/>
      <c r="M28" s="80"/>
      <c r="N28" s="79"/>
      <c r="O28" s="79"/>
      <c r="P28" s="79"/>
      <c r="Q28" s="80"/>
      <c r="R28" s="80"/>
      <c r="S28" s="80"/>
      <c r="T28" s="79"/>
      <c r="U28" s="79"/>
      <c r="V28" s="79"/>
      <c r="W28" s="80"/>
      <c r="X28" s="80"/>
      <c r="Y28" s="80"/>
      <c r="Z28" s="79"/>
      <c r="AA28" s="79"/>
      <c r="AB28" s="79"/>
      <c r="AC28" s="80"/>
      <c r="AD28" s="80"/>
      <c r="AE28" s="80"/>
      <c r="AF28" s="79"/>
      <c r="AG28" s="79"/>
      <c r="AH28" s="79"/>
      <c r="AI28" s="80"/>
      <c r="AJ28" s="80"/>
      <c r="AK28" s="80"/>
    </row>
    <row r="29" spans="1:40" s="92" customFormat="1" ht="21" collapsed="1">
      <c r="A29" s="120" t="s">
        <v>96</v>
      </c>
      <c r="B29" s="16" t="s">
        <v>85</v>
      </c>
      <c r="C29" s="18" t="s">
        <v>84</v>
      </c>
      <c r="D29" s="18" t="s">
        <v>119</v>
      </c>
      <c r="E29" s="16" t="s">
        <v>85</v>
      </c>
      <c r="F29" s="18" t="s">
        <v>84</v>
      </c>
      <c r="G29" s="18" t="s">
        <v>119</v>
      </c>
      <c r="H29" s="16" t="s">
        <v>85</v>
      </c>
      <c r="I29" s="18" t="s">
        <v>84</v>
      </c>
      <c r="J29" s="18" t="s">
        <v>119</v>
      </c>
      <c r="K29" s="16" t="s">
        <v>85</v>
      </c>
      <c r="L29" s="18" t="s">
        <v>84</v>
      </c>
      <c r="M29" s="18" t="s">
        <v>119</v>
      </c>
      <c r="N29" s="16" t="s">
        <v>85</v>
      </c>
      <c r="O29" s="18" t="s">
        <v>84</v>
      </c>
      <c r="P29" s="18" t="s">
        <v>119</v>
      </c>
      <c r="Q29" s="16" t="s">
        <v>85</v>
      </c>
      <c r="R29" s="18" t="s">
        <v>84</v>
      </c>
      <c r="S29" s="18" t="s">
        <v>119</v>
      </c>
      <c r="T29" s="16" t="s">
        <v>85</v>
      </c>
      <c r="U29" s="18" t="s">
        <v>84</v>
      </c>
      <c r="V29" s="18" t="s">
        <v>119</v>
      </c>
      <c r="W29" s="16" t="s">
        <v>85</v>
      </c>
      <c r="X29" s="18" t="s">
        <v>84</v>
      </c>
      <c r="Y29" s="18" t="s">
        <v>119</v>
      </c>
      <c r="Z29" s="16" t="s">
        <v>85</v>
      </c>
      <c r="AA29" s="18" t="s">
        <v>84</v>
      </c>
      <c r="AB29" s="37" t="s">
        <v>119</v>
      </c>
      <c r="AC29" s="16" t="s">
        <v>85</v>
      </c>
      <c r="AD29" s="18" t="s">
        <v>84</v>
      </c>
      <c r="AE29" s="37" t="s">
        <v>119</v>
      </c>
      <c r="AF29" s="16" t="s">
        <v>85</v>
      </c>
      <c r="AG29" s="18" t="s">
        <v>84</v>
      </c>
      <c r="AH29" s="37" t="s">
        <v>119</v>
      </c>
      <c r="AI29" s="16" t="s">
        <v>85</v>
      </c>
      <c r="AJ29" s="18" t="s">
        <v>84</v>
      </c>
      <c r="AK29" s="99" t="s">
        <v>119</v>
      </c>
      <c r="AL29" s="102"/>
    </row>
    <row r="30" spans="1:40" ht="16" hidden="1" outlineLevel="1">
      <c r="A30" s="61" t="s">
        <v>53</v>
      </c>
      <c r="B30" s="7"/>
      <c r="C30" s="4"/>
      <c r="D30" s="4"/>
      <c r="E30" s="32"/>
      <c r="F30" s="21"/>
      <c r="G30" s="21"/>
      <c r="H30" s="7"/>
      <c r="I30" s="4"/>
      <c r="J30" s="4"/>
      <c r="K30" s="32"/>
      <c r="L30" s="21"/>
      <c r="M30" s="21"/>
      <c r="N30" s="7"/>
      <c r="O30" s="4"/>
      <c r="P30" s="4"/>
      <c r="Q30" s="32"/>
      <c r="R30" s="21"/>
      <c r="S30" s="21"/>
      <c r="T30" s="7"/>
      <c r="U30" s="4"/>
      <c r="V30" s="4"/>
      <c r="W30" s="32"/>
      <c r="X30" s="21"/>
      <c r="Y30" s="21"/>
      <c r="Z30" s="7"/>
      <c r="AA30" s="4"/>
      <c r="AB30" s="4"/>
      <c r="AC30" s="32"/>
      <c r="AD30" s="21"/>
      <c r="AE30" s="21"/>
      <c r="AF30" s="7"/>
      <c r="AG30" s="4"/>
      <c r="AH30" s="4"/>
      <c r="AI30" s="32"/>
      <c r="AJ30" s="21"/>
      <c r="AK30" s="42"/>
      <c r="AL30" s="103"/>
    </row>
    <row r="31" spans="1:40" ht="16" hidden="1" outlineLevel="1">
      <c r="A31" s="6" t="s">
        <v>37</v>
      </c>
      <c r="B31" s="7">
        <v>0</v>
      </c>
      <c r="C31" s="7">
        <v>0</v>
      </c>
      <c r="D31" s="4">
        <f t="shared" ref="D31:D38" si="26">B31-C31</f>
        <v>0</v>
      </c>
      <c r="E31" s="32">
        <v>0</v>
      </c>
      <c r="F31" s="32">
        <v>0</v>
      </c>
      <c r="G31" s="21">
        <f t="shared" ref="G31:G38" si="27">E31-F31</f>
        <v>0</v>
      </c>
      <c r="H31" s="7">
        <v>0</v>
      </c>
      <c r="I31" s="7">
        <v>0</v>
      </c>
      <c r="J31" s="4">
        <f t="shared" ref="J31:J38" si="28">H31-I31</f>
        <v>0</v>
      </c>
      <c r="K31" s="32">
        <v>0</v>
      </c>
      <c r="L31" s="32">
        <v>0</v>
      </c>
      <c r="M31" s="21">
        <f t="shared" ref="M31:M38" si="29">K31-L31</f>
        <v>0</v>
      </c>
      <c r="N31" s="7">
        <v>0</v>
      </c>
      <c r="O31" s="7">
        <v>0</v>
      </c>
      <c r="P31" s="4">
        <f t="shared" ref="P31:P38" si="30">N31-O31</f>
        <v>0</v>
      </c>
      <c r="Q31" s="32">
        <v>0</v>
      </c>
      <c r="R31" s="32">
        <v>0</v>
      </c>
      <c r="S31" s="21">
        <f t="shared" ref="S31:S38" si="31">Q31-R31</f>
        <v>0</v>
      </c>
      <c r="T31" s="7">
        <v>0</v>
      </c>
      <c r="U31" s="7">
        <v>0</v>
      </c>
      <c r="V31" s="4">
        <f t="shared" ref="V31:V38" si="32">T31-U31</f>
        <v>0</v>
      </c>
      <c r="W31" s="32">
        <v>0</v>
      </c>
      <c r="X31" s="32">
        <v>0</v>
      </c>
      <c r="Y31" s="21">
        <f t="shared" ref="Y31:Y38" si="33">W31-X31</f>
        <v>0</v>
      </c>
      <c r="Z31" s="7">
        <v>0</v>
      </c>
      <c r="AA31" s="7">
        <v>0</v>
      </c>
      <c r="AB31" s="4">
        <f t="shared" ref="AB31:AB38" si="34">Z31-AA31</f>
        <v>0</v>
      </c>
      <c r="AC31" s="32">
        <v>0</v>
      </c>
      <c r="AD31" s="32">
        <v>0</v>
      </c>
      <c r="AE31" s="21">
        <f t="shared" ref="AE31:AE38" si="35">AC31-AD31</f>
        <v>0</v>
      </c>
      <c r="AF31" s="7">
        <v>0</v>
      </c>
      <c r="AG31" s="7">
        <v>0</v>
      </c>
      <c r="AH31" s="4">
        <f t="shared" ref="AH31:AH38" si="36">AF31-AG31</f>
        <v>0</v>
      </c>
      <c r="AI31" s="32">
        <v>0</v>
      </c>
      <c r="AJ31" s="32">
        <v>0</v>
      </c>
      <c r="AK31" s="42">
        <f t="shared" ref="AK31:AK38" si="37">AI31-AJ31</f>
        <v>0</v>
      </c>
      <c r="AL31" s="179"/>
    </row>
    <row r="32" spans="1:40" ht="16" hidden="1" outlineLevel="1">
      <c r="A32" s="6" t="s">
        <v>36</v>
      </c>
      <c r="B32" s="7">
        <v>0</v>
      </c>
      <c r="C32" s="7">
        <v>0</v>
      </c>
      <c r="D32" s="4">
        <f t="shared" si="26"/>
        <v>0</v>
      </c>
      <c r="E32" s="32">
        <v>0</v>
      </c>
      <c r="F32" s="32">
        <v>0</v>
      </c>
      <c r="G32" s="21">
        <f t="shared" si="27"/>
        <v>0</v>
      </c>
      <c r="H32" s="7">
        <v>0</v>
      </c>
      <c r="I32" s="7">
        <v>0</v>
      </c>
      <c r="J32" s="4">
        <f t="shared" si="28"/>
        <v>0</v>
      </c>
      <c r="K32" s="32">
        <v>0</v>
      </c>
      <c r="L32" s="32">
        <v>0</v>
      </c>
      <c r="M32" s="21">
        <f t="shared" si="29"/>
        <v>0</v>
      </c>
      <c r="N32" s="7">
        <v>0</v>
      </c>
      <c r="O32" s="7">
        <v>0</v>
      </c>
      <c r="P32" s="4">
        <f t="shared" si="30"/>
        <v>0</v>
      </c>
      <c r="Q32" s="32">
        <v>0</v>
      </c>
      <c r="R32" s="32">
        <v>0</v>
      </c>
      <c r="S32" s="21">
        <f t="shared" si="31"/>
        <v>0</v>
      </c>
      <c r="T32" s="7">
        <v>0</v>
      </c>
      <c r="U32" s="7">
        <v>0</v>
      </c>
      <c r="V32" s="4">
        <f t="shared" si="32"/>
        <v>0</v>
      </c>
      <c r="W32" s="32">
        <v>0</v>
      </c>
      <c r="X32" s="32">
        <v>0</v>
      </c>
      <c r="Y32" s="21">
        <f t="shared" si="33"/>
        <v>0</v>
      </c>
      <c r="Z32" s="7">
        <v>0</v>
      </c>
      <c r="AA32" s="7">
        <v>0</v>
      </c>
      <c r="AB32" s="4">
        <f t="shared" si="34"/>
        <v>0</v>
      </c>
      <c r="AC32" s="32">
        <v>0</v>
      </c>
      <c r="AD32" s="32">
        <v>0</v>
      </c>
      <c r="AE32" s="21">
        <f t="shared" si="35"/>
        <v>0</v>
      </c>
      <c r="AF32" s="7">
        <v>0</v>
      </c>
      <c r="AG32" s="7">
        <v>0</v>
      </c>
      <c r="AH32" s="4">
        <f t="shared" si="36"/>
        <v>0</v>
      </c>
      <c r="AI32" s="32">
        <v>0</v>
      </c>
      <c r="AJ32" s="32">
        <v>0</v>
      </c>
      <c r="AK32" s="42">
        <f t="shared" si="37"/>
        <v>0</v>
      </c>
      <c r="AL32" s="179"/>
    </row>
    <row r="33" spans="1:38" ht="16" hidden="1" outlineLevel="1">
      <c r="A33" s="23" t="s">
        <v>127</v>
      </c>
      <c r="B33" s="7">
        <v>0</v>
      </c>
      <c r="C33" s="7">
        <v>0</v>
      </c>
      <c r="D33" s="4">
        <f t="shared" si="26"/>
        <v>0</v>
      </c>
      <c r="E33" s="32">
        <v>0</v>
      </c>
      <c r="F33" s="32">
        <v>0</v>
      </c>
      <c r="G33" s="21">
        <f t="shared" si="27"/>
        <v>0</v>
      </c>
      <c r="H33" s="7">
        <v>0</v>
      </c>
      <c r="I33" s="7">
        <v>0</v>
      </c>
      <c r="J33" s="4">
        <f t="shared" si="28"/>
        <v>0</v>
      </c>
      <c r="K33" s="32">
        <v>0</v>
      </c>
      <c r="L33" s="32">
        <v>0</v>
      </c>
      <c r="M33" s="21">
        <f t="shared" si="29"/>
        <v>0</v>
      </c>
      <c r="N33" s="7">
        <v>0</v>
      </c>
      <c r="O33" s="7">
        <v>0</v>
      </c>
      <c r="P33" s="4">
        <f t="shared" si="30"/>
        <v>0</v>
      </c>
      <c r="Q33" s="32">
        <v>0</v>
      </c>
      <c r="R33" s="32">
        <v>0</v>
      </c>
      <c r="S33" s="21">
        <f t="shared" si="31"/>
        <v>0</v>
      </c>
      <c r="T33" s="7">
        <v>0</v>
      </c>
      <c r="U33" s="7">
        <v>0</v>
      </c>
      <c r="V33" s="4">
        <f t="shared" si="32"/>
        <v>0</v>
      </c>
      <c r="W33" s="32">
        <v>0</v>
      </c>
      <c r="X33" s="32">
        <v>0</v>
      </c>
      <c r="Y33" s="21">
        <f t="shared" si="33"/>
        <v>0</v>
      </c>
      <c r="Z33" s="7">
        <v>0</v>
      </c>
      <c r="AA33" s="7">
        <v>0</v>
      </c>
      <c r="AB33" s="4">
        <f t="shared" si="34"/>
        <v>0</v>
      </c>
      <c r="AC33" s="32">
        <v>0</v>
      </c>
      <c r="AD33" s="32">
        <v>0</v>
      </c>
      <c r="AE33" s="21">
        <f t="shared" si="35"/>
        <v>0</v>
      </c>
      <c r="AF33" s="7">
        <v>0</v>
      </c>
      <c r="AG33" s="7">
        <v>0</v>
      </c>
      <c r="AH33" s="4">
        <f t="shared" si="36"/>
        <v>0</v>
      </c>
      <c r="AI33" s="32">
        <v>0</v>
      </c>
      <c r="AJ33" s="32">
        <v>0</v>
      </c>
      <c r="AK33" s="42">
        <f t="shared" si="37"/>
        <v>0</v>
      </c>
      <c r="AL33" s="179"/>
    </row>
    <row r="34" spans="1:38" ht="16" hidden="1" outlineLevel="1">
      <c r="A34" s="6" t="s">
        <v>69</v>
      </c>
      <c r="B34" s="7">
        <v>0</v>
      </c>
      <c r="C34" s="7">
        <v>0</v>
      </c>
      <c r="D34" s="4">
        <f t="shared" si="26"/>
        <v>0</v>
      </c>
      <c r="E34" s="32">
        <v>0</v>
      </c>
      <c r="F34" s="32">
        <v>0</v>
      </c>
      <c r="G34" s="21">
        <f t="shared" si="27"/>
        <v>0</v>
      </c>
      <c r="H34" s="7">
        <v>0</v>
      </c>
      <c r="I34" s="7">
        <v>0</v>
      </c>
      <c r="J34" s="4">
        <f t="shared" si="28"/>
        <v>0</v>
      </c>
      <c r="K34" s="32">
        <v>0</v>
      </c>
      <c r="L34" s="32">
        <v>0</v>
      </c>
      <c r="M34" s="21">
        <f t="shared" si="29"/>
        <v>0</v>
      </c>
      <c r="N34" s="7">
        <v>0</v>
      </c>
      <c r="O34" s="7">
        <v>0</v>
      </c>
      <c r="P34" s="4">
        <f t="shared" si="30"/>
        <v>0</v>
      </c>
      <c r="Q34" s="32">
        <v>0</v>
      </c>
      <c r="R34" s="32">
        <v>0</v>
      </c>
      <c r="S34" s="21">
        <f t="shared" si="31"/>
        <v>0</v>
      </c>
      <c r="T34" s="7">
        <v>0</v>
      </c>
      <c r="U34" s="7">
        <v>0</v>
      </c>
      <c r="V34" s="4">
        <f t="shared" si="32"/>
        <v>0</v>
      </c>
      <c r="W34" s="32">
        <v>0</v>
      </c>
      <c r="X34" s="32">
        <v>0</v>
      </c>
      <c r="Y34" s="21">
        <f t="shared" si="33"/>
        <v>0</v>
      </c>
      <c r="Z34" s="7">
        <v>0</v>
      </c>
      <c r="AA34" s="7">
        <v>0</v>
      </c>
      <c r="AB34" s="4">
        <f t="shared" si="34"/>
        <v>0</v>
      </c>
      <c r="AC34" s="32">
        <v>0</v>
      </c>
      <c r="AD34" s="32">
        <v>0</v>
      </c>
      <c r="AE34" s="21">
        <f t="shared" si="35"/>
        <v>0</v>
      </c>
      <c r="AF34" s="7">
        <v>0</v>
      </c>
      <c r="AG34" s="7">
        <v>0</v>
      </c>
      <c r="AH34" s="4">
        <f t="shared" si="36"/>
        <v>0</v>
      </c>
      <c r="AI34" s="32">
        <v>0</v>
      </c>
      <c r="AJ34" s="32">
        <v>0</v>
      </c>
      <c r="AK34" s="42">
        <f t="shared" si="37"/>
        <v>0</v>
      </c>
      <c r="AL34" s="179"/>
    </row>
    <row r="35" spans="1:38" ht="16" hidden="1" outlineLevel="1">
      <c r="A35" s="6" t="s">
        <v>11</v>
      </c>
      <c r="B35" s="7">
        <v>0</v>
      </c>
      <c r="C35" s="7">
        <v>0</v>
      </c>
      <c r="D35" s="4">
        <f t="shared" si="26"/>
        <v>0</v>
      </c>
      <c r="E35" s="32">
        <v>0</v>
      </c>
      <c r="F35" s="32">
        <v>0</v>
      </c>
      <c r="G35" s="21">
        <f t="shared" si="27"/>
        <v>0</v>
      </c>
      <c r="H35" s="7">
        <v>0</v>
      </c>
      <c r="I35" s="7">
        <v>0</v>
      </c>
      <c r="J35" s="4">
        <f t="shared" si="28"/>
        <v>0</v>
      </c>
      <c r="K35" s="32">
        <v>0</v>
      </c>
      <c r="L35" s="32">
        <v>0</v>
      </c>
      <c r="M35" s="21">
        <f t="shared" si="29"/>
        <v>0</v>
      </c>
      <c r="N35" s="7">
        <v>0</v>
      </c>
      <c r="O35" s="7">
        <v>0</v>
      </c>
      <c r="P35" s="4">
        <f t="shared" si="30"/>
        <v>0</v>
      </c>
      <c r="Q35" s="32">
        <v>0</v>
      </c>
      <c r="R35" s="32">
        <v>0</v>
      </c>
      <c r="S35" s="21">
        <f t="shared" si="31"/>
        <v>0</v>
      </c>
      <c r="T35" s="7">
        <v>0</v>
      </c>
      <c r="U35" s="7">
        <v>0</v>
      </c>
      <c r="V35" s="4">
        <f t="shared" si="32"/>
        <v>0</v>
      </c>
      <c r="W35" s="32">
        <v>0</v>
      </c>
      <c r="X35" s="32">
        <v>0</v>
      </c>
      <c r="Y35" s="21">
        <f t="shared" si="33"/>
        <v>0</v>
      </c>
      <c r="Z35" s="7">
        <v>0</v>
      </c>
      <c r="AA35" s="7">
        <v>0</v>
      </c>
      <c r="AB35" s="4">
        <f t="shared" si="34"/>
        <v>0</v>
      </c>
      <c r="AC35" s="32">
        <v>0</v>
      </c>
      <c r="AD35" s="32">
        <v>0</v>
      </c>
      <c r="AE35" s="21">
        <f t="shared" si="35"/>
        <v>0</v>
      </c>
      <c r="AF35" s="7">
        <v>0</v>
      </c>
      <c r="AG35" s="7">
        <v>0</v>
      </c>
      <c r="AH35" s="4">
        <f t="shared" si="36"/>
        <v>0</v>
      </c>
      <c r="AI35" s="32">
        <v>0</v>
      </c>
      <c r="AJ35" s="32">
        <v>0</v>
      </c>
      <c r="AK35" s="42">
        <f t="shared" si="37"/>
        <v>0</v>
      </c>
      <c r="AL35" s="179"/>
    </row>
    <row r="36" spans="1:38" ht="16" hidden="1" outlineLevel="1">
      <c r="A36" s="9" t="s">
        <v>64</v>
      </c>
      <c r="B36" s="7">
        <v>0</v>
      </c>
      <c r="C36" s="7">
        <v>0</v>
      </c>
      <c r="D36" s="4">
        <f t="shared" si="26"/>
        <v>0</v>
      </c>
      <c r="E36" s="32">
        <v>0</v>
      </c>
      <c r="F36" s="32">
        <v>0</v>
      </c>
      <c r="G36" s="21">
        <f t="shared" si="27"/>
        <v>0</v>
      </c>
      <c r="H36" s="7">
        <v>0</v>
      </c>
      <c r="I36" s="7">
        <v>0</v>
      </c>
      <c r="J36" s="4">
        <f t="shared" si="28"/>
        <v>0</v>
      </c>
      <c r="K36" s="32">
        <v>0</v>
      </c>
      <c r="L36" s="32">
        <v>0</v>
      </c>
      <c r="M36" s="21">
        <f t="shared" si="29"/>
        <v>0</v>
      </c>
      <c r="N36" s="7">
        <v>0</v>
      </c>
      <c r="O36" s="7">
        <v>0</v>
      </c>
      <c r="P36" s="4">
        <f t="shared" si="30"/>
        <v>0</v>
      </c>
      <c r="Q36" s="32">
        <v>0</v>
      </c>
      <c r="R36" s="32">
        <v>0</v>
      </c>
      <c r="S36" s="21">
        <f t="shared" si="31"/>
        <v>0</v>
      </c>
      <c r="T36" s="7">
        <v>0</v>
      </c>
      <c r="U36" s="7">
        <v>0</v>
      </c>
      <c r="V36" s="4">
        <f t="shared" si="32"/>
        <v>0</v>
      </c>
      <c r="W36" s="32">
        <v>0</v>
      </c>
      <c r="X36" s="32">
        <v>0</v>
      </c>
      <c r="Y36" s="21">
        <f t="shared" si="33"/>
        <v>0</v>
      </c>
      <c r="Z36" s="7">
        <v>0</v>
      </c>
      <c r="AA36" s="7">
        <v>0</v>
      </c>
      <c r="AB36" s="4">
        <f t="shared" si="34"/>
        <v>0</v>
      </c>
      <c r="AC36" s="32">
        <v>0</v>
      </c>
      <c r="AD36" s="32">
        <v>0</v>
      </c>
      <c r="AE36" s="21">
        <f t="shared" si="35"/>
        <v>0</v>
      </c>
      <c r="AF36" s="7">
        <v>0</v>
      </c>
      <c r="AG36" s="7">
        <v>0</v>
      </c>
      <c r="AH36" s="4">
        <f t="shared" si="36"/>
        <v>0</v>
      </c>
      <c r="AI36" s="32">
        <v>0</v>
      </c>
      <c r="AJ36" s="32">
        <v>0</v>
      </c>
      <c r="AK36" s="42">
        <f t="shared" si="37"/>
        <v>0</v>
      </c>
      <c r="AL36" s="179"/>
    </row>
    <row r="37" spans="1:38" ht="16" hidden="1" outlineLevel="1">
      <c r="A37" s="9" t="s">
        <v>64</v>
      </c>
      <c r="B37" s="7">
        <v>0</v>
      </c>
      <c r="C37" s="7">
        <v>0</v>
      </c>
      <c r="D37" s="4">
        <f t="shared" si="26"/>
        <v>0</v>
      </c>
      <c r="E37" s="32">
        <v>0</v>
      </c>
      <c r="F37" s="32">
        <v>0</v>
      </c>
      <c r="G37" s="21">
        <f t="shared" si="27"/>
        <v>0</v>
      </c>
      <c r="H37" s="7">
        <v>0</v>
      </c>
      <c r="I37" s="7">
        <v>0</v>
      </c>
      <c r="J37" s="4">
        <f t="shared" si="28"/>
        <v>0</v>
      </c>
      <c r="K37" s="32">
        <v>0</v>
      </c>
      <c r="L37" s="32">
        <v>0</v>
      </c>
      <c r="M37" s="21">
        <f t="shared" si="29"/>
        <v>0</v>
      </c>
      <c r="N37" s="7">
        <v>0</v>
      </c>
      <c r="O37" s="7">
        <v>0</v>
      </c>
      <c r="P37" s="4">
        <f t="shared" si="30"/>
        <v>0</v>
      </c>
      <c r="Q37" s="32">
        <v>0</v>
      </c>
      <c r="R37" s="32">
        <v>0</v>
      </c>
      <c r="S37" s="21">
        <f t="shared" si="31"/>
        <v>0</v>
      </c>
      <c r="T37" s="7">
        <v>0</v>
      </c>
      <c r="U37" s="7">
        <v>0</v>
      </c>
      <c r="V37" s="4">
        <f t="shared" si="32"/>
        <v>0</v>
      </c>
      <c r="W37" s="32">
        <v>0</v>
      </c>
      <c r="X37" s="32">
        <v>0</v>
      </c>
      <c r="Y37" s="21">
        <f t="shared" si="33"/>
        <v>0</v>
      </c>
      <c r="Z37" s="7">
        <v>0</v>
      </c>
      <c r="AA37" s="7">
        <v>0</v>
      </c>
      <c r="AB37" s="4">
        <f t="shared" si="34"/>
        <v>0</v>
      </c>
      <c r="AC37" s="32">
        <v>0</v>
      </c>
      <c r="AD37" s="147">
        <v>0</v>
      </c>
      <c r="AE37" s="21">
        <f t="shared" si="35"/>
        <v>0</v>
      </c>
      <c r="AF37" s="7">
        <v>0</v>
      </c>
      <c r="AG37" s="7">
        <v>0</v>
      </c>
      <c r="AH37" s="4">
        <f t="shared" si="36"/>
        <v>0</v>
      </c>
      <c r="AI37" s="32">
        <v>0</v>
      </c>
      <c r="AJ37" s="32">
        <v>0</v>
      </c>
      <c r="AK37" s="42">
        <f t="shared" si="37"/>
        <v>0</v>
      </c>
      <c r="AL37" s="179"/>
    </row>
    <row r="38" spans="1:38" ht="16" hidden="1" outlineLevel="1">
      <c r="A38" s="9" t="s">
        <v>64</v>
      </c>
      <c r="B38" s="7">
        <v>0</v>
      </c>
      <c r="C38" s="7">
        <v>0</v>
      </c>
      <c r="D38" s="4">
        <f t="shared" si="26"/>
        <v>0</v>
      </c>
      <c r="E38" s="32">
        <v>0</v>
      </c>
      <c r="F38" s="32">
        <v>0</v>
      </c>
      <c r="G38" s="21">
        <f t="shared" si="27"/>
        <v>0</v>
      </c>
      <c r="H38" s="7">
        <v>0</v>
      </c>
      <c r="I38" s="7">
        <v>0</v>
      </c>
      <c r="J38" s="4">
        <f t="shared" si="28"/>
        <v>0</v>
      </c>
      <c r="K38" s="32">
        <v>0</v>
      </c>
      <c r="L38" s="32">
        <v>0</v>
      </c>
      <c r="M38" s="21">
        <f t="shared" si="29"/>
        <v>0</v>
      </c>
      <c r="N38" s="7">
        <v>0</v>
      </c>
      <c r="O38" s="7">
        <v>0</v>
      </c>
      <c r="P38" s="4">
        <f t="shared" si="30"/>
        <v>0</v>
      </c>
      <c r="Q38" s="32">
        <v>0</v>
      </c>
      <c r="R38" s="32">
        <v>0</v>
      </c>
      <c r="S38" s="21">
        <f t="shared" si="31"/>
        <v>0</v>
      </c>
      <c r="T38" s="7">
        <v>0</v>
      </c>
      <c r="U38" s="7">
        <v>0</v>
      </c>
      <c r="V38" s="4">
        <f t="shared" si="32"/>
        <v>0</v>
      </c>
      <c r="W38" s="32">
        <v>0</v>
      </c>
      <c r="X38" s="32">
        <v>0</v>
      </c>
      <c r="Y38" s="21">
        <f t="shared" si="33"/>
        <v>0</v>
      </c>
      <c r="Z38" s="7">
        <v>0</v>
      </c>
      <c r="AA38" s="7">
        <v>0</v>
      </c>
      <c r="AB38" s="4">
        <f t="shared" si="34"/>
        <v>0</v>
      </c>
      <c r="AC38" s="32">
        <v>0</v>
      </c>
      <c r="AD38" s="32">
        <v>0</v>
      </c>
      <c r="AE38" s="21">
        <f t="shared" si="35"/>
        <v>0</v>
      </c>
      <c r="AF38" s="7">
        <v>0</v>
      </c>
      <c r="AG38" s="7">
        <v>0</v>
      </c>
      <c r="AH38" s="4">
        <f t="shared" si="36"/>
        <v>0</v>
      </c>
      <c r="AI38" s="32">
        <v>0</v>
      </c>
      <c r="AJ38" s="32">
        <v>0</v>
      </c>
      <c r="AK38" s="42">
        <f t="shared" si="37"/>
        <v>0</v>
      </c>
      <c r="AL38" s="179"/>
    </row>
    <row r="39" spans="1:38" ht="16" hidden="1" outlineLevel="1">
      <c r="A39" s="1" t="s">
        <v>63</v>
      </c>
      <c r="B39" s="11">
        <f t="shared" ref="B39:AK39" si="38">SUM(B31:B38)</f>
        <v>0</v>
      </c>
      <c r="C39" s="11">
        <f t="shared" si="38"/>
        <v>0</v>
      </c>
      <c r="D39" s="13">
        <f t="shared" si="38"/>
        <v>0</v>
      </c>
      <c r="E39" s="33">
        <f t="shared" si="38"/>
        <v>0</v>
      </c>
      <c r="F39" s="33">
        <f t="shared" si="38"/>
        <v>0</v>
      </c>
      <c r="G39" s="24">
        <f t="shared" si="38"/>
        <v>0</v>
      </c>
      <c r="H39" s="11">
        <f t="shared" si="38"/>
        <v>0</v>
      </c>
      <c r="I39" s="11">
        <f t="shared" si="38"/>
        <v>0</v>
      </c>
      <c r="J39" s="13">
        <f t="shared" si="38"/>
        <v>0</v>
      </c>
      <c r="K39" s="33">
        <f t="shared" si="38"/>
        <v>0</v>
      </c>
      <c r="L39" s="33">
        <f t="shared" si="38"/>
        <v>0</v>
      </c>
      <c r="M39" s="24">
        <f t="shared" si="38"/>
        <v>0</v>
      </c>
      <c r="N39" s="11">
        <f t="shared" si="38"/>
        <v>0</v>
      </c>
      <c r="O39" s="11">
        <f t="shared" si="38"/>
        <v>0</v>
      </c>
      <c r="P39" s="13">
        <f t="shared" si="38"/>
        <v>0</v>
      </c>
      <c r="Q39" s="33">
        <f t="shared" si="38"/>
        <v>0</v>
      </c>
      <c r="R39" s="33">
        <f t="shared" si="38"/>
        <v>0</v>
      </c>
      <c r="S39" s="24">
        <f t="shared" si="38"/>
        <v>0</v>
      </c>
      <c r="T39" s="11">
        <f t="shared" si="38"/>
        <v>0</v>
      </c>
      <c r="U39" s="11">
        <f t="shared" si="38"/>
        <v>0</v>
      </c>
      <c r="V39" s="13">
        <f t="shared" si="38"/>
        <v>0</v>
      </c>
      <c r="W39" s="33">
        <f t="shared" si="38"/>
        <v>0</v>
      </c>
      <c r="X39" s="33">
        <f t="shared" si="38"/>
        <v>0</v>
      </c>
      <c r="Y39" s="24">
        <f t="shared" si="38"/>
        <v>0</v>
      </c>
      <c r="Z39" s="11">
        <f t="shared" si="38"/>
        <v>0</v>
      </c>
      <c r="AA39" s="11">
        <f t="shared" si="38"/>
        <v>0</v>
      </c>
      <c r="AB39" s="13">
        <f t="shared" si="38"/>
        <v>0</v>
      </c>
      <c r="AC39" s="33">
        <f t="shared" si="38"/>
        <v>0</v>
      </c>
      <c r="AD39" s="33">
        <f t="shared" si="38"/>
        <v>0</v>
      </c>
      <c r="AE39" s="24">
        <f t="shared" si="38"/>
        <v>0</v>
      </c>
      <c r="AF39" s="11">
        <f t="shared" si="38"/>
        <v>0</v>
      </c>
      <c r="AG39" s="11">
        <f t="shared" si="38"/>
        <v>0</v>
      </c>
      <c r="AH39" s="13">
        <f t="shared" si="38"/>
        <v>0</v>
      </c>
      <c r="AI39" s="33">
        <f t="shared" si="38"/>
        <v>0</v>
      </c>
      <c r="AJ39" s="33">
        <f t="shared" si="38"/>
        <v>0</v>
      </c>
      <c r="AK39" s="43">
        <f t="shared" si="38"/>
        <v>0</v>
      </c>
      <c r="AL39" s="179"/>
    </row>
    <row r="40" spans="1:38" s="90" customFormat="1" ht="14" hidden="1" customHeight="1" outlineLevel="1">
      <c r="A40" s="81"/>
      <c r="B40" s="82"/>
      <c r="C40" s="82"/>
      <c r="D40" s="82"/>
      <c r="E40" s="82"/>
      <c r="F40" s="82"/>
      <c r="G40" s="82"/>
      <c r="H40" s="82"/>
      <c r="I40" s="82"/>
      <c r="J40" s="82"/>
      <c r="K40" s="83"/>
      <c r="L40" s="83"/>
      <c r="M40" s="83"/>
      <c r="N40" s="82"/>
      <c r="O40" s="82"/>
      <c r="P40" s="82"/>
      <c r="Q40" s="83"/>
      <c r="R40" s="83"/>
      <c r="S40" s="83"/>
      <c r="T40" s="82"/>
      <c r="U40" s="82"/>
      <c r="V40" s="82"/>
      <c r="W40" s="83"/>
      <c r="X40" s="83"/>
      <c r="Y40" s="83"/>
      <c r="Z40" s="82"/>
      <c r="AA40" s="82"/>
      <c r="AB40" s="82"/>
      <c r="AC40" s="83"/>
      <c r="AD40" s="83"/>
      <c r="AE40" s="83"/>
      <c r="AF40" s="82"/>
      <c r="AG40" s="82"/>
      <c r="AH40" s="82"/>
      <c r="AI40" s="83"/>
      <c r="AJ40" s="83"/>
      <c r="AK40" s="83"/>
    </row>
    <row r="41" spans="1:38" ht="16" collapsed="1">
      <c r="A41" s="1" t="s">
        <v>131</v>
      </c>
      <c r="B41" s="7"/>
      <c r="C41" s="4"/>
      <c r="D41" s="4"/>
      <c r="E41" s="32"/>
      <c r="F41" s="21"/>
      <c r="G41" s="21"/>
      <c r="H41" s="7"/>
      <c r="I41" s="4"/>
      <c r="J41" s="4"/>
      <c r="K41" s="32"/>
      <c r="L41" s="21"/>
      <c r="M41" s="21"/>
      <c r="N41" s="7"/>
      <c r="O41" s="4"/>
      <c r="P41" s="4"/>
      <c r="Q41" s="32"/>
      <c r="R41" s="21"/>
      <c r="S41" s="21"/>
      <c r="T41" s="7"/>
      <c r="U41" s="4"/>
      <c r="V41" s="4"/>
      <c r="W41" s="32"/>
      <c r="X41" s="21"/>
      <c r="Y41" s="21"/>
      <c r="Z41" s="7"/>
      <c r="AA41" s="4"/>
      <c r="AB41" s="4"/>
      <c r="AC41" s="32"/>
      <c r="AD41" s="21"/>
      <c r="AE41" s="21"/>
      <c r="AF41" s="7"/>
      <c r="AG41" s="4"/>
      <c r="AH41" s="4"/>
      <c r="AI41" s="32"/>
      <c r="AJ41" s="21"/>
      <c r="AK41" s="42"/>
      <c r="AL41" s="104"/>
    </row>
    <row r="42" spans="1:38" ht="16" hidden="1" outlineLevel="1">
      <c r="A42" s="6" t="s">
        <v>12</v>
      </c>
      <c r="B42" s="7">
        <v>0</v>
      </c>
      <c r="C42" s="7">
        <v>0</v>
      </c>
      <c r="D42" s="4">
        <f t="shared" ref="D42:D51" si="39">B42-C42</f>
        <v>0</v>
      </c>
      <c r="E42" s="32">
        <v>0</v>
      </c>
      <c r="F42" s="32">
        <v>0</v>
      </c>
      <c r="G42" s="21">
        <f t="shared" ref="G42:G51" si="40">E42-F42</f>
        <v>0</v>
      </c>
      <c r="H42" s="7">
        <v>0</v>
      </c>
      <c r="I42" s="7">
        <v>0</v>
      </c>
      <c r="J42" s="4">
        <f t="shared" ref="J42:J51" si="41">H42-I42</f>
        <v>0</v>
      </c>
      <c r="K42" s="32">
        <v>0</v>
      </c>
      <c r="L42" s="32">
        <v>0</v>
      </c>
      <c r="M42" s="21">
        <f t="shared" ref="M42:M51" si="42">K42-L42</f>
        <v>0</v>
      </c>
      <c r="N42" s="7">
        <v>0</v>
      </c>
      <c r="O42" s="7">
        <v>0</v>
      </c>
      <c r="P42" s="4">
        <f t="shared" ref="P42:P51" si="43">N42-O42</f>
        <v>0</v>
      </c>
      <c r="Q42" s="32">
        <v>0</v>
      </c>
      <c r="R42" s="32">
        <v>0</v>
      </c>
      <c r="S42" s="21">
        <f t="shared" ref="S42:S51" si="44">Q42-R42</f>
        <v>0</v>
      </c>
      <c r="T42" s="7">
        <v>0</v>
      </c>
      <c r="U42" s="7">
        <v>0</v>
      </c>
      <c r="V42" s="4">
        <f t="shared" ref="V42:V51" si="45">T42-U42</f>
        <v>0</v>
      </c>
      <c r="W42" s="32">
        <v>0</v>
      </c>
      <c r="X42" s="32">
        <v>0</v>
      </c>
      <c r="Y42" s="21">
        <f t="shared" ref="Y42:Y51" si="46">W42-X42</f>
        <v>0</v>
      </c>
      <c r="Z42" s="7">
        <v>0</v>
      </c>
      <c r="AA42" s="7">
        <v>0</v>
      </c>
      <c r="AB42" s="4">
        <f t="shared" ref="AB42:AB51" si="47">Z42-AA42</f>
        <v>0</v>
      </c>
      <c r="AC42" s="32">
        <v>0</v>
      </c>
      <c r="AD42" s="32">
        <v>0</v>
      </c>
      <c r="AE42" s="21">
        <f t="shared" ref="AE42:AE51" si="48">AC42-AD42</f>
        <v>0</v>
      </c>
      <c r="AF42" s="7">
        <v>0</v>
      </c>
      <c r="AG42" s="7">
        <v>0</v>
      </c>
      <c r="AH42" s="4">
        <f t="shared" ref="AH42:AH51" si="49">AF42-AG42</f>
        <v>0</v>
      </c>
      <c r="AI42" s="32">
        <v>0</v>
      </c>
      <c r="AJ42" s="32">
        <v>0</v>
      </c>
      <c r="AK42" s="42">
        <f t="shared" ref="AK42:AK51" si="50">AI42-AJ42</f>
        <v>0</v>
      </c>
      <c r="AL42" s="162"/>
    </row>
    <row r="43" spans="1:38" ht="16" hidden="1" outlineLevel="1">
      <c r="A43" s="6" t="s">
        <v>24</v>
      </c>
      <c r="B43" s="7">
        <v>0</v>
      </c>
      <c r="C43" s="7">
        <v>0</v>
      </c>
      <c r="D43" s="4">
        <f t="shared" si="39"/>
        <v>0</v>
      </c>
      <c r="E43" s="32">
        <v>0</v>
      </c>
      <c r="F43" s="32">
        <v>0</v>
      </c>
      <c r="G43" s="21">
        <f t="shared" si="40"/>
        <v>0</v>
      </c>
      <c r="H43" s="7">
        <v>0</v>
      </c>
      <c r="I43" s="7">
        <v>0</v>
      </c>
      <c r="J43" s="4">
        <f t="shared" si="41"/>
        <v>0</v>
      </c>
      <c r="K43" s="32">
        <v>0</v>
      </c>
      <c r="L43" s="32">
        <v>0</v>
      </c>
      <c r="M43" s="21">
        <f t="shared" si="42"/>
        <v>0</v>
      </c>
      <c r="N43" s="7">
        <v>0</v>
      </c>
      <c r="O43" s="7">
        <v>0</v>
      </c>
      <c r="P43" s="4">
        <f t="shared" si="43"/>
        <v>0</v>
      </c>
      <c r="Q43" s="32">
        <v>0</v>
      </c>
      <c r="R43" s="32">
        <v>0</v>
      </c>
      <c r="S43" s="21">
        <f t="shared" si="44"/>
        <v>0</v>
      </c>
      <c r="T43" s="7">
        <v>0</v>
      </c>
      <c r="U43" s="7">
        <v>0</v>
      </c>
      <c r="V43" s="4">
        <f t="shared" si="45"/>
        <v>0</v>
      </c>
      <c r="W43" s="32">
        <v>0</v>
      </c>
      <c r="X43" s="32">
        <v>0</v>
      </c>
      <c r="Y43" s="21">
        <f t="shared" si="46"/>
        <v>0</v>
      </c>
      <c r="Z43" s="7">
        <v>0</v>
      </c>
      <c r="AA43" s="7">
        <v>0</v>
      </c>
      <c r="AB43" s="4">
        <f t="shared" si="47"/>
        <v>0</v>
      </c>
      <c r="AC43" s="32">
        <v>0</v>
      </c>
      <c r="AD43" s="32">
        <v>0</v>
      </c>
      <c r="AE43" s="21">
        <f t="shared" si="48"/>
        <v>0</v>
      </c>
      <c r="AF43" s="7">
        <v>0</v>
      </c>
      <c r="AG43" s="7">
        <v>0</v>
      </c>
      <c r="AH43" s="4">
        <f t="shared" si="49"/>
        <v>0</v>
      </c>
      <c r="AI43" s="32">
        <v>0</v>
      </c>
      <c r="AJ43" s="32">
        <v>0</v>
      </c>
      <c r="AK43" s="42">
        <f t="shared" si="50"/>
        <v>0</v>
      </c>
      <c r="AL43" s="162"/>
    </row>
    <row r="44" spans="1:38" ht="16" hidden="1" outlineLevel="1">
      <c r="A44" s="21" t="s">
        <v>118</v>
      </c>
      <c r="B44" s="7">
        <v>0</v>
      </c>
      <c r="C44" s="7">
        <v>0</v>
      </c>
      <c r="D44" s="4">
        <f t="shared" si="39"/>
        <v>0</v>
      </c>
      <c r="E44" s="32">
        <v>0</v>
      </c>
      <c r="F44" s="32">
        <v>0</v>
      </c>
      <c r="G44" s="21">
        <f t="shared" si="40"/>
        <v>0</v>
      </c>
      <c r="H44" s="7">
        <v>0</v>
      </c>
      <c r="I44" s="7">
        <v>0</v>
      </c>
      <c r="J44" s="4">
        <f t="shared" si="41"/>
        <v>0</v>
      </c>
      <c r="K44" s="32">
        <v>0</v>
      </c>
      <c r="L44" s="32">
        <v>0</v>
      </c>
      <c r="M44" s="21">
        <f t="shared" si="42"/>
        <v>0</v>
      </c>
      <c r="N44" s="7">
        <v>0</v>
      </c>
      <c r="O44" s="7">
        <v>0</v>
      </c>
      <c r="P44" s="4">
        <f t="shared" si="43"/>
        <v>0</v>
      </c>
      <c r="Q44" s="32">
        <v>0</v>
      </c>
      <c r="R44" s="32">
        <v>0</v>
      </c>
      <c r="S44" s="21">
        <f t="shared" si="44"/>
        <v>0</v>
      </c>
      <c r="T44" s="7">
        <v>0</v>
      </c>
      <c r="U44" s="7">
        <v>0</v>
      </c>
      <c r="V44" s="4">
        <f t="shared" si="45"/>
        <v>0</v>
      </c>
      <c r="W44" s="32">
        <v>0</v>
      </c>
      <c r="X44" s="32">
        <v>0</v>
      </c>
      <c r="Y44" s="21">
        <f t="shared" si="46"/>
        <v>0</v>
      </c>
      <c r="Z44" s="7">
        <v>0</v>
      </c>
      <c r="AA44" s="7">
        <v>0</v>
      </c>
      <c r="AB44" s="4">
        <f t="shared" si="47"/>
        <v>0</v>
      </c>
      <c r="AC44" s="32">
        <v>0</v>
      </c>
      <c r="AD44" s="32">
        <v>0</v>
      </c>
      <c r="AE44" s="21">
        <f t="shared" si="48"/>
        <v>0</v>
      </c>
      <c r="AF44" s="7">
        <v>0</v>
      </c>
      <c r="AG44" s="7">
        <v>0</v>
      </c>
      <c r="AH44" s="4">
        <f t="shared" si="49"/>
        <v>0</v>
      </c>
      <c r="AI44" s="32">
        <v>0</v>
      </c>
      <c r="AJ44" s="32">
        <v>0</v>
      </c>
      <c r="AK44" s="42">
        <f t="shared" si="50"/>
        <v>0</v>
      </c>
      <c r="AL44" s="162"/>
    </row>
    <row r="45" spans="1:38" ht="16" hidden="1" outlineLevel="1">
      <c r="A45" s="6" t="s">
        <v>3</v>
      </c>
      <c r="B45" s="7">
        <v>0</v>
      </c>
      <c r="C45" s="7">
        <v>0</v>
      </c>
      <c r="D45" s="4">
        <f t="shared" si="39"/>
        <v>0</v>
      </c>
      <c r="E45" s="32">
        <v>0</v>
      </c>
      <c r="F45" s="32">
        <v>0</v>
      </c>
      <c r="G45" s="21">
        <f t="shared" si="40"/>
        <v>0</v>
      </c>
      <c r="H45" s="7">
        <v>0</v>
      </c>
      <c r="I45" s="7">
        <v>0</v>
      </c>
      <c r="J45" s="4">
        <f t="shared" si="41"/>
        <v>0</v>
      </c>
      <c r="K45" s="32">
        <v>0</v>
      </c>
      <c r="L45" s="32">
        <v>0</v>
      </c>
      <c r="M45" s="21">
        <f t="shared" si="42"/>
        <v>0</v>
      </c>
      <c r="N45" s="7">
        <v>0</v>
      </c>
      <c r="O45" s="7">
        <v>0</v>
      </c>
      <c r="P45" s="4">
        <f t="shared" si="43"/>
        <v>0</v>
      </c>
      <c r="Q45" s="32">
        <v>0</v>
      </c>
      <c r="R45" s="32">
        <v>0</v>
      </c>
      <c r="S45" s="21">
        <f t="shared" si="44"/>
        <v>0</v>
      </c>
      <c r="T45" s="7">
        <v>0</v>
      </c>
      <c r="U45" s="7">
        <v>0</v>
      </c>
      <c r="V45" s="4">
        <f t="shared" si="45"/>
        <v>0</v>
      </c>
      <c r="W45" s="32">
        <v>0</v>
      </c>
      <c r="X45" s="32">
        <v>0</v>
      </c>
      <c r="Y45" s="21">
        <f t="shared" si="46"/>
        <v>0</v>
      </c>
      <c r="Z45" s="7">
        <v>0</v>
      </c>
      <c r="AA45" s="7">
        <v>0</v>
      </c>
      <c r="AB45" s="4">
        <f t="shared" si="47"/>
        <v>0</v>
      </c>
      <c r="AC45" s="32">
        <v>0</v>
      </c>
      <c r="AD45" s="32">
        <v>0</v>
      </c>
      <c r="AE45" s="21">
        <f t="shared" si="48"/>
        <v>0</v>
      </c>
      <c r="AF45" s="7">
        <v>0</v>
      </c>
      <c r="AG45" s="7">
        <v>0</v>
      </c>
      <c r="AH45" s="4">
        <f t="shared" si="49"/>
        <v>0</v>
      </c>
      <c r="AI45" s="32">
        <v>0</v>
      </c>
      <c r="AJ45" s="32">
        <v>0</v>
      </c>
      <c r="AK45" s="42">
        <f t="shared" si="50"/>
        <v>0</v>
      </c>
      <c r="AL45" s="162"/>
    </row>
    <row r="46" spans="1:38" ht="16" hidden="1" outlineLevel="1">
      <c r="A46" s="6" t="s">
        <v>5</v>
      </c>
      <c r="B46" s="7">
        <v>0</v>
      </c>
      <c r="C46" s="7">
        <v>0</v>
      </c>
      <c r="D46" s="4">
        <f t="shared" si="39"/>
        <v>0</v>
      </c>
      <c r="E46" s="32">
        <v>0</v>
      </c>
      <c r="F46" s="32">
        <v>0</v>
      </c>
      <c r="G46" s="21">
        <f t="shared" si="40"/>
        <v>0</v>
      </c>
      <c r="H46" s="7">
        <v>0</v>
      </c>
      <c r="I46" s="7">
        <v>0</v>
      </c>
      <c r="J46" s="4">
        <f t="shared" si="41"/>
        <v>0</v>
      </c>
      <c r="K46" s="32">
        <v>0</v>
      </c>
      <c r="L46" s="32">
        <v>0</v>
      </c>
      <c r="M46" s="21">
        <f t="shared" si="42"/>
        <v>0</v>
      </c>
      <c r="N46" s="7">
        <v>0</v>
      </c>
      <c r="O46" s="7">
        <v>0</v>
      </c>
      <c r="P46" s="4">
        <f t="shared" si="43"/>
        <v>0</v>
      </c>
      <c r="Q46" s="32">
        <v>0</v>
      </c>
      <c r="R46" s="32">
        <v>0</v>
      </c>
      <c r="S46" s="21">
        <f t="shared" si="44"/>
        <v>0</v>
      </c>
      <c r="T46" s="7">
        <v>0</v>
      </c>
      <c r="U46" s="7">
        <v>0</v>
      </c>
      <c r="V46" s="4">
        <f t="shared" si="45"/>
        <v>0</v>
      </c>
      <c r="W46" s="32">
        <v>0</v>
      </c>
      <c r="X46" s="32">
        <v>0</v>
      </c>
      <c r="Y46" s="21">
        <f t="shared" si="46"/>
        <v>0</v>
      </c>
      <c r="Z46" s="7">
        <v>0</v>
      </c>
      <c r="AA46" s="7">
        <v>0</v>
      </c>
      <c r="AB46" s="4">
        <f t="shared" si="47"/>
        <v>0</v>
      </c>
      <c r="AC46" s="32">
        <v>0</v>
      </c>
      <c r="AD46" s="32">
        <v>0</v>
      </c>
      <c r="AE46" s="21">
        <f t="shared" si="48"/>
        <v>0</v>
      </c>
      <c r="AF46" s="7">
        <v>0</v>
      </c>
      <c r="AG46" s="7">
        <v>0</v>
      </c>
      <c r="AH46" s="4">
        <f t="shared" si="49"/>
        <v>0</v>
      </c>
      <c r="AI46" s="32">
        <v>0</v>
      </c>
      <c r="AJ46" s="32">
        <v>0</v>
      </c>
      <c r="AK46" s="42">
        <f t="shared" si="50"/>
        <v>0</v>
      </c>
      <c r="AL46" s="162"/>
    </row>
    <row r="47" spans="1:38" ht="16" hidden="1" outlineLevel="1">
      <c r="A47" s="6" t="s">
        <v>68</v>
      </c>
      <c r="B47" s="7">
        <v>0</v>
      </c>
      <c r="C47" s="7">
        <v>0</v>
      </c>
      <c r="D47" s="4">
        <f t="shared" si="39"/>
        <v>0</v>
      </c>
      <c r="E47" s="32">
        <v>0</v>
      </c>
      <c r="F47" s="32">
        <v>0</v>
      </c>
      <c r="G47" s="21">
        <f t="shared" si="40"/>
        <v>0</v>
      </c>
      <c r="H47" s="7">
        <v>0</v>
      </c>
      <c r="I47" s="7">
        <v>0</v>
      </c>
      <c r="J47" s="4">
        <f t="shared" si="41"/>
        <v>0</v>
      </c>
      <c r="K47" s="32">
        <v>0</v>
      </c>
      <c r="L47" s="32">
        <v>0</v>
      </c>
      <c r="M47" s="21">
        <f t="shared" si="42"/>
        <v>0</v>
      </c>
      <c r="N47" s="7">
        <v>0</v>
      </c>
      <c r="O47" s="7">
        <v>0</v>
      </c>
      <c r="P47" s="4">
        <f t="shared" si="43"/>
        <v>0</v>
      </c>
      <c r="Q47" s="32">
        <v>0</v>
      </c>
      <c r="R47" s="32">
        <v>0</v>
      </c>
      <c r="S47" s="21">
        <f t="shared" si="44"/>
        <v>0</v>
      </c>
      <c r="T47" s="7">
        <v>0</v>
      </c>
      <c r="U47" s="7">
        <v>0</v>
      </c>
      <c r="V47" s="4">
        <f t="shared" si="45"/>
        <v>0</v>
      </c>
      <c r="W47" s="32">
        <v>0</v>
      </c>
      <c r="X47" s="32">
        <v>0</v>
      </c>
      <c r="Y47" s="21">
        <f t="shared" si="46"/>
        <v>0</v>
      </c>
      <c r="Z47" s="7">
        <v>0</v>
      </c>
      <c r="AA47" s="7">
        <v>0</v>
      </c>
      <c r="AB47" s="4">
        <f t="shared" si="47"/>
        <v>0</v>
      </c>
      <c r="AC47" s="32">
        <v>0</v>
      </c>
      <c r="AD47" s="32">
        <v>0</v>
      </c>
      <c r="AE47" s="21">
        <f t="shared" si="48"/>
        <v>0</v>
      </c>
      <c r="AF47" s="7">
        <v>0</v>
      </c>
      <c r="AG47" s="7">
        <v>0</v>
      </c>
      <c r="AH47" s="4">
        <f t="shared" si="49"/>
        <v>0</v>
      </c>
      <c r="AI47" s="32">
        <v>0</v>
      </c>
      <c r="AJ47" s="32">
        <v>0</v>
      </c>
      <c r="AK47" s="42">
        <f t="shared" si="50"/>
        <v>0</v>
      </c>
      <c r="AL47" s="162"/>
    </row>
    <row r="48" spans="1:38" ht="16" hidden="1" outlineLevel="1">
      <c r="A48" s="21" t="s">
        <v>32</v>
      </c>
      <c r="B48" s="7">
        <v>0</v>
      </c>
      <c r="C48" s="7">
        <v>0</v>
      </c>
      <c r="D48" s="4">
        <f t="shared" si="39"/>
        <v>0</v>
      </c>
      <c r="E48" s="32">
        <v>0</v>
      </c>
      <c r="F48" s="32">
        <v>0</v>
      </c>
      <c r="G48" s="21">
        <f t="shared" si="40"/>
        <v>0</v>
      </c>
      <c r="H48" s="7">
        <v>0</v>
      </c>
      <c r="I48" s="7">
        <v>0</v>
      </c>
      <c r="J48" s="4">
        <f t="shared" si="41"/>
        <v>0</v>
      </c>
      <c r="K48" s="32">
        <v>0</v>
      </c>
      <c r="L48" s="32">
        <v>0</v>
      </c>
      <c r="M48" s="21">
        <f t="shared" si="42"/>
        <v>0</v>
      </c>
      <c r="N48" s="7">
        <v>0</v>
      </c>
      <c r="O48" s="7">
        <v>0</v>
      </c>
      <c r="P48" s="4">
        <f t="shared" si="43"/>
        <v>0</v>
      </c>
      <c r="Q48" s="32">
        <v>0</v>
      </c>
      <c r="R48" s="32">
        <v>0</v>
      </c>
      <c r="S48" s="21">
        <f t="shared" si="44"/>
        <v>0</v>
      </c>
      <c r="T48" s="7">
        <v>0</v>
      </c>
      <c r="U48" s="7">
        <v>0</v>
      </c>
      <c r="V48" s="4">
        <f t="shared" si="45"/>
        <v>0</v>
      </c>
      <c r="W48" s="32">
        <v>0</v>
      </c>
      <c r="X48" s="32">
        <v>0</v>
      </c>
      <c r="Y48" s="21">
        <f t="shared" si="46"/>
        <v>0</v>
      </c>
      <c r="Z48" s="7">
        <v>0</v>
      </c>
      <c r="AA48" s="7">
        <v>0</v>
      </c>
      <c r="AB48" s="4">
        <f t="shared" si="47"/>
        <v>0</v>
      </c>
      <c r="AC48" s="32">
        <v>0</v>
      </c>
      <c r="AD48" s="32">
        <v>0</v>
      </c>
      <c r="AE48" s="21">
        <f t="shared" si="48"/>
        <v>0</v>
      </c>
      <c r="AF48" s="7">
        <v>0</v>
      </c>
      <c r="AG48" s="7">
        <v>0</v>
      </c>
      <c r="AH48" s="4">
        <f t="shared" si="49"/>
        <v>0</v>
      </c>
      <c r="AI48" s="32">
        <v>0</v>
      </c>
      <c r="AJ48" s="32">
        <v>0</v>
      </c>
      <c r="AK48" s="42">
        <f t="shared" si="50"/>
        <v>0</v>
      </c>
      <c r="AL48" s="162"/>
    </row>
    <row r="49" spans="1:38" ht="16" hidden="1" outlineLevel="1">
      <c r="A49" s="9" t="s">
        <v>29</v>
      </c>
      <c r="B49" s="7">
        <v>0</v>
      </c>
      <c r="C49" s="7">
        <v>0</v>
      </c>
      <c r="D49" s="4">
        <f t="shared" si="39"/>
        <v>0</v>
      </c>
      <c r="E49" s="32">
        <v>0</v>
      </c>
      <c r="F49" s="32">
        <v>0</v>
      </c>
      <c r="G49" s="21">
        <f t="shared" si="40"/>
        <v>0</v>
      </c>
      <c r="H49" s="7">
        <v>0</v>
      </c>
      <c r="I49" s="7">
        <v>0</v>
      </c>
      <c r="J49" s="4">
        <f t="shared" si="41"/>
        <v>0</v>
      </c>
      <c r="K49" s="32">
        <v>0</v>
      </c>
      <c r="L49" s="32">
        <v>0</v>
      </c>
      <c r="M49" s="21">
        <f t="shared" si="42"/>
        <v>0</v>
      </c>
      <c r="N49" s="7">
        <v>0</v>
      </c>
      <c r="O49" s="7">
        <v>0</v>
      </c>
      <c r="P49" s="4">
        <f t="shared" si="43"/>
        <v>0</v>
      </c>
      <c r="Q49" s="32">
        <v>0</v>
      </c>
      <c r="R49" s="32">
        <v>0</v>
      </c>
      <c r="S49" s="21">
        <f t="shared" si="44"/>
        <v>0</v>
      </c>
      <c r="T49" s="7">
        <v>0</v>
      </c>
      <c r="U49" s="7">
        <v>0</v>
      </c>
      <c r="V49" s="4">
        <f t="shared" si="45"/>
        <v>0</v>
      </c>
      <c r="W49" s="32">
        <v>0</v>
      </c>
      <c r="X49" s="32">
        <v>0</v>
      </c>
      <c r="Y49" s="21">
        <f t="shared" si="46"/>
        <v>0</v>
      </c>
      <c r="Z49" s="7">
        <v>0</v>
      </c>
      <c r="AA49" s="7">
        <v>0</v>
      </c>
      <c r="AB49" s="4">
        <f t="shared" si="47"/>
        <v>0</v>
      </c>
      <c r="AC49" s="32">
        <v>0</v>
      </c>
      <c r="AD49" s="32">
        <v>0</v>
      </c>
      <c r="AE49" s="21">
        <f t="shared" si="48"/>
        <v>0</v>
      </c>
      <c r="AF49" s="7">
        <v>0</v>
      </c>
      <c r="AG49" s="7">
        <v>0</v>
      </c>
      <c r="AH49" s="4">
        <f t="shared" si="49"/>
        <v>0</v>
      </c>
      <c r="AI49" s="32">
        <v>0</v>
      </c>
      <c r="AJ49" s="32">
        <v>0</v>
      </c>
      <c r="AK49" s="42">
        <f t="shared" si="50"/>
        <v>0</v>
      </c>
      <c r="AL49" s="144"/>
    </row>
    <row r="50" spans="1:38" ht="16" hidden="1" outlineLevel="1">
      <c r="A50" s="9" t="s">
        <v>29</v>
      </c>
      <c r="B50" s="7">
        <v>0</v>
      </c>
      <c r="C50" s="7">
        <v>0</v>
      </c>
      <c r="D50" s="4">
        <f t="shared" si="39"/>
        <v>0</v>
      </c>
      <c r="E50" s="32">
        <v>0</v>
      </c>
      <c r="F50" s="32">
        <v>0</v>
      </c>
      <c r="G50" s="21">
        <f t="shared" si="40"/>
        <v>0</v>
      </c>
      <c r="H50" s="7">
        <v>0</v>
      </c>
      <c r="I50" s="7">
        <v>0</v>
      </c>
      <c r="J50" s="4">
        <f t="shared" si="41"/>
        <v>0</v>
      </c>
      <c r="K50" s="32">
        <v>0</v>
      </c>
      <c r="L50" s="32">
        <v>0</v>
      </c>
      <c r="M50" s="21">
        <f t="shared" si="42"/>
        <v>0</v>
      </c>
      <c r="N50" s="7">
        <v>0</v>
      </c>
      <c r="O50" s="7">
        <v>0</v>
      </c>
      <c r="P50" s="4">
        <f t="shared" si="43"/>
        <v>0</v>
      </c>
      <c r="Q50" s="32">
        <v>0</v>
      </c>
      <c r="R50" s="32">
        <v>0</v>
      </c>
      <c r="S50" s="21">
        <f t="shared" si="44"/>
        <v>0</v>
      </c>
      <c r="T50" s="7">
        <v>0</v>
      </c>
      <c r="U50" s="7">
        <v>0</v>
      </c>
      <c r="V50" s="4">
        <f t="shared" si="45"/>
        <v>0</v>
      </c>
      <c r="W50" s="32">
        <v>0</v>
      </c>
      <c r="X50" s="32">
        <v>0</v>
      </c>
      <c r="Y50" s="21">
        <f t="shared" si="46"/>
        <v>0</v>
      </c>
      <c r="Z50" s="7">
        <v>0</v>
      </c>
      <c r="AA50" s="7">
        <v>0</v>
      </c>
      <c r="AB50" s="4">
        <f t="shared" si="47"/>
        <v>0</v>
      </c>
      <c r="AC50" s="32">
        <v>0</v>
      </c>
      <c r="AD50" s="32">
        <v>0</v>
      </c>
      <c r="AE50" s="21">
        <f t="shared" si="48"/>
        <v>0</v>
      </c>
      <c r="AF50" s="7">
        <v>0</v>
      </c>
      <c r="AG50" s="7">
        <v>0</v>
      </c>
      <c r="AH50" s="4">
        <f t="shared" si="49"/>
        <v>0</v>
      </c>
      <c r="AI50" s="32">
        <v>0</v>
      </c>
      <c r="AJ50" s="32">
        <v>0</v>
      </c>
      <c r="AK50" s="42">
        <f t="shared" si="50"/>
        <v>0</v>
      </c>
      <c r="AL50" s="144"/>
    </row>
    <row r="51" spans="1:38" ht="16" hidden="1" outlineLevel="1">
      <c r="A51" s="9" t="s">
        <v>29</v>
      </c>
      <c r="B51" s="7">
        <v>0</v>
      </c>
      <c r="C51" s="7">
        <v>0</v>
      </c>
      <c r="D51" s="4">
        <f t="shared" si="39"/>
        <v>0</v>
      </c>
      <c r="E51" s="32">
        <v>0</v>
      </c>
      <c r="F51" s="32">
        <v>0</v>
      </c>
      <c r="G51" s="21">
        <f t="shared" si="40"/>
        <v>0</v>
      </c>
      <c r="H51" s="7">
        <v>0</v>
      </c>
      <c r="I51" s="7">
        <v>0</v>
      </c>
      <c r="J51" s="4">
        <f t="shared" si="41"/>
        <v>0</v>
      </c>
      <c r="K51" s="32">
        <v>0</v>
      </c>
      <c r="L51" s="32">
        <v>0</v>
      </c>
      <c r="M51" s="21">
        <f t="shared" si="42"/>
        <v>0</v>
      </c>
      <c r="N51" s="7">
        <v>0</v>
      </c>
      <c r="O51" s="7">
        <v>0</v>
      </c>
      <c r="P51" s="4">
        <f t="shared" si="43"/>
        <v>0</v>
      </c>
      <c r="Q51" s="32">
        <v>0</v>
      </c>
      <c r="R51" s="32">
        <v>0</v>
      </c>
      <c r="S51" s="21">
        <f t="shared" si="44"/>
        <v>0</v>
      </c>
      <c r="T51" s="7">
        <v>0</v>
      </c>
      <c r="U51" s="7">
        <v>0</v>
      </c>
      <c r="V51" s="4">
        <f t="shared" si="45"/>
        <v>0</v>
      </c>
      <c r="W51" s="32">
        <v>0</v>
      </c>
      <c r="X51" s="32">
        <v>0</v>
      </c>
      <c r="Y51" s="21">
        <f t="shared" si="46"/>
        <v>0</v>
      </c>
      <c r="Z51" s="7">
        <v>0</v>
      </c>
      <c r="AA51" s="7">
        <v>0</v>
      </c>
      <c r="AB51" s="4">
        <f t="shared" si="47"/>
        <v>0</v>
      </c>
      <c r="AC51" s="32">
        <v>0</v>
      </c>
      <c r="AD51" s="32">
        <v>0</v>
      </c>
      <c r="AE51" s="21">
        <f t="shared" si="48"/>
        <v>0</v>
      </c>
      <c r="AF51" s="7">
        <v>0</v>
      </c>
      <c r="AG51" s="7">
        <v>0</v>
      </c>
      <c r="AH51" s="4">
        <f t="shared" si="49"/>
        <v>0</v>
      </c>
      <c r="AI51" s="32">
        <v>0</v>
      </c>
      <c r="AJ51" s="32">
        <v>0</v>
      </c>
      <c r="AK51" s="42">
        <f t="shared" si="50"/>
        <v>0</v>
      </c>
      <c r="AL51" s="104"/>
    </row>
    <row r="52" spans="1:38" ht="16" hidden="1" outlineLevel="1">
      <c r="A52" s="1" t="s">
        <v>7</v>
      </c>
      <c r="B52" s="11">
        <f t="shared" ref="B52:AK52" si="51">SUM(B42:B51)</f>
        <v>0</v>
      </c>
      <c r="C52" s="11">
        <f t="shared" si="51"/>
        <v>0</v>
      </c>
      <c r="D52" s="13">
        <f t="shared" si="51"/>
        <v>0</v>
      </c>
      <c r="E52" s="33">
        <f t="shared" si="51"/>
        <v>0</v>
      </c>
      <c r="F52" s="33">
        <f t="shared" si="51"/>
        <v>0</v>
      </c>
      <c r="G52" s="24">
        <f t="shared" si="51"/>
        <v>0</v>
      </c>
      <c r="H52" s="11">
        <f t="shared" si="51"/>
        <v>0</v>
      </c>
      <c r="I52" s="11">
        <f t="shared" si="51"/>
        <v>0</v>
      </c>
      <c r="J52" s="13">
        <f t="shared" si="51"/>
        <v>0</v>
      </c>
      <c r="K52" s="33">
        <f t="shared" si="51"/>
        <v>0</v>
      </c>
      <c r="L52" s="33">
        <f t="shared" si="51"/>
        <v>0</v>
      </c>
      <c r="M52" s="24">
        <f t="shared" si="51"/>
        <v>0</v>
      </c>
      <c r="N52" s="11">
        <f t="shared" si="51"/>
        <v>0</v>
      </c>
      <c r="O52" s="11">
        <f t="shared" si="51"/>
        <v>0</v>
      </c>
      <c r="P52" s="13">
        <f t="shared" si="51"/>
        <v>0</v>
      </c>
      <c r="Q52" s="33">
        <f t="shared" si="51"/>
        <v>0</v>
      </c>
      <c r="R52" s="33">
        <f t="shared" si="51"/>
        <v>0</v>
      </c>
      <c r="S52" s="24">
        <f t="shared" si="51"/>
        <v>0</v>
      </c>
      <c r="T52" s="11">
        <f t="shared" si="51"/>
        <v>0</v>
      </c>
      <c r="U52" s="11">
        <f t="shared" si="51"/>
        <v>0</v>
      </c>
      <c r="V52" s="13">
        <f t="shared" si="51"/>
        <v>0</v>
      </c>
      <c r="W52" s="33">
        <f t="shared" si="51"/>
        <v>0</v>
      </c>
      <c r="X52" s="33">
        <f t="shared" si="51"/>
        <v>0</v>
      </c>
      <c r="Y52" s="24">
        <f t="shared" si="51"/>
        <v>0</v>
      </c>
      <c r="Z52" s="11">
        <f t="shared" si="51"/>
        <v>0</v>
      </c>
      <c r="AA52" s="11">
        <f t="shared" si="51"/>
        <v>0</v>
      </c>
      <c r="AB52" s="13">
        <f t="shared" si="51"/>
        <v>0</v>
      </c>
      <c r="AC52" s="33">
        <f t="shared" si="51"/>
        <v>0</v>
      </c>
      <c r="AD52" s="33">
        <f t="shared" si="51"/>
        <v>0</v>
      </c>
      <c r="AE52" s="24">
        <f t="shared" si="51"/>
        <v>0</v>
      </c>
      <c r="AF52" s="11">
        <f t="shared" si="51"/>
        <v>0</v>
      </c>
      <c r="AG52" s="11">
        <f t="shared" si="51"/>
        <v>0</v>
      </c>
      <c r="AH52" s="13">
        <f t="shared" si="51"/>
        <v>0</v>
      </c>
      <c r="AI52" s="33">
        <f t="shared" si="51"/>
        <v>0</v>
      </c>
      <c r="AJ52" s="33">
        <f t="shared" si="51"/>
        <v>0</v>
      </c>
      <c r="AK52" s="43">
        <f t="shared" si="51"/>
        <v>0</v>
      </c>
      <c r="AL52" s="104"/>
    </row>
    <row r="53" spans="1:38" s="90" customFormat="1" ht="16" hidden="1" outlineLevel="1">
      <c r="A53" s="81"/>
      <c r="B53" s="82"/>
      <c r="C53" s="82"/>
      <c r="D53" s="82"/>
      <c r="E53" s="82"/>
      <c r="F53" s="82"/>
      <c r="G53" s="82"/>
      <c r="H53" s="82"/>
      <c r="I53" s="82"/>
      <c r="J53" s="82"/>
      <c r="K53" s="83"/>
      <c r="L53" s="83"/>
      <c r="M53" s="83"/>
      <c r="N53" s="82"/>
      <c r="O53" s="82"/>
      <c r="P53" s="82"/>
      <c r="Q53" s="83"/>
      <c r="R53" s="83"/>
      <c r="S53" s="83"/>
      <c r="T53" s="82"/>
      <c r="U53" s="82"/>
      <c r="V53" s="82"/>
      <c r="W53" s="83"/>
      <c r="X53" s="83"/>
      <c r="Y53" s="83"/>
      <c r="Z53" s="82"/>
      <c r="AA53" s="82"/>
      <c r="AB53" s="82"/>
      <c r="AC53" s="83"/>
      <c r="AD53" s="83"/>
      <c r="AE53" s="83"/>
      <c r="AF53" s="82"/>
      <c r="AG53" s="82"/>
      <c r="AH53" s="82"/>
      <c r="AI53" s="83"/>
      <c r="AJ53" s="83"/>
      <c r="AK53" s="83"/>
    </row>
    <row r="54" spans="1:38" ht="16" collapsed="1">
      <c r="A54" s="1" t="s">
        <v>129</v>
      </c>
      <c r="B54" s="11"/>
      <c r="C54" s="11"/>
      <c r="D54" s="13"/>
      <c r="E54" s="33"/>
      <c r="F54" s="33"/>
      <c r="G54" s="24"/>
      <c r="H54" s="11"/>
      <c r="I54" s="11"/>
      <c r="J54" s="13"/>
      <c r="K54" s="33"/>
      <c r="L54" s="33"/>
      <c r="M54" s="24"/>
      <c r="N54" s="11"/>
      <c r="O54" s="11"/>
      <c r="P54" s="13"/>
      <c r="Q54" s="33"/>
      <c r="R54" s="33"/>
      <c r="S54" s="24"/>
      <c r="T54" s="11"/>
      <c r="U54" s="11"/>
      <c r="V54" s="13"/>
      <c r="W54" s="33"/>
      <c r="X54" s="33"/>
      <c r="Y54" s="24"/>
      <c r="Z54" s="11"/>
      <c r="AA54" s="11"/>
      <c r="AB54" s="13"/>
      <c r="AC54" s="33"/>
      <c r="AD54" s="33"/>
      <c r="AE54" s="24"/>
      <c r="AF54" s="11"/>
      <c r="AG54" s="11"/>
      <c r="AH54" s="13"/>
      <c r="AI54" s="33"/>
      <c r="AJ54" s="33"/>
      <c r="AK54" s="43"/>
      <c r="AL54" s="104"/>
    </row>
    <row r="55" spans="1:38" ht="16" hidden="1" outlineLevel="1">
      <c r="A55" s="6" t="s">
        <v>26</v>
      </c>
      <c r="B55" s="7">
        <v>0</v>
      </c>
      <c r="C55" s="7">
        <v>0</v>
      </c>
      <c r="D55" s="4">
        <f t="shared" ref="D55:D57" si="52">B55-C55</f>
        <v>0</v>
      </c>
      <c r="E55" s="32">
        <v>0</v>
      </c>
      <c r="F55" s="32">
        <v>0</v>
      </c>
      <c r="G55" s="21">
        <f t="shared" ref="G55:G67" si="53">E55-F55</f>
        <v>0</v>
      </c>
      <c r="H55" s="7">
        <v>0</v>
      </c>
      <c r="I55" s="7">
        <v>0</v>
      </c>
      <c r="J55" s="4">
        <f t="shared" ref="J55:J67" si="54">H55-I55</f>
        <v>0</v>
      </c>
      <c r="K55" s="32">
        <v>0</v>
      </c>
      <c r="L55" s="32">
        <v>0</v>
      </c>
      <c r="M55" s="21">
        <f t="shared" ref="M55:M67" si="55">K55-L55</f>
        <v>0</v>
      </c>
      <c r="N55" s="7">
        <v>0</v>
      </c>
      <c r="O55" s="7">
        <v>0</v>
      </c>
      <c r="P55" s="4">
        <f t="shared" ref="P55:P67" si="56">N55-O55</f>
        <v>0</v>
      </c>
      <c r="Q55" s="32">
        <v>0</v>
      </c>
      <c r="R55" s="32">
        <v>0</v>
      </c>
      <c r="S55" s="21">
        <f t="shared" ref="S55:S67" si="57">Q55-R55</f>
        <v>0</v>
      </c>
      <c r="T55" s="7">
        <v>0</v>
      </c>
      <c r="U55" s="7">
        <v>0</v>
      </c>
      <c r="V55" s="4">
        <f t="shared" ref="V55:V67" si="58">T55-U55</f>
        <v>0</v>
      </c>
      <c r="W55" s="32">
        <v>0</v>
      </c>
      <c r="X55" s="32">
        <v>0</v>
      </c>
      <c r="Y55" s="21">
        <f t="shared" ref="Y55:Y67" si="59">W55-X55</f>
        <v>0</v>
      </c>
      <c r="Z55" s="7">
        <v>0</v>
      </c>
      <c r="AA55" s="7">
        <v>0</v>
      </c>
      <c r="AB55" s="4">
        <f t="shared" ref="AB55:AB67" si="60">Z55-AA55</f>
        <v>0</v>
      </c>
      <c r="AC55" s="32">
        <v>0</v>
      </c>
      <c r="AD55" s="32">
        <v>0</v>
      </c>
      <c r="AE55" s="21">
        <f t="shared" ref="AE55:AE67" si="61">AC55-AD55</f>
        <v>0</v>
      </c>
      <c r="AF55" s="7">
        <v>0</v>
      </c>
      <c r="AG55" s="7">
        <v>0</v>
      </c>
      <c r="AH55" s="4">
        <f t="shared" ref="AH55:AH67" si="62">AF55-AG55</f>
        <v>0</v>
      </c>
      <c r="AI55" s="32">
        <v>0</v>
      </c>
      <c r="AJ55" s="32">
        <v>0</v>
      </c>
      <c r="AK55" s="42">
        <f t="shared" ref="AK55:AK67" si="63">AI55-AJ55</f>
        <v>0</v>
      </c>
      <c r="AL55" s="162"/>
    </row>
    <row r="56" spans="1:38" ht="16" hidden="1" outlineLevel="1">
      <c r="A56" s="6" t="s">
        <v>1</v>
      </c>
      <c r="B56" s="7">
        <v>0</v>
      </c>
      <c r="C56" s="7">
        <v>0</v>
      </c>
      <c r="D56" s="4">
        <f t="shared" si="52"/>
        <v>0</v>
      </c>
      <c r="E56" s="32">
        <v>0</v>
      </c>
      <c r="F56" s="32">
        <v>0</v>
      </c>
      <c r="G56" s="21">
        <f t="shared" si="53"/>
        <v>0</v>
      </c>
      <c r="H56" s="7">
        <v>0</v>
      </c>
      <c r="I56" s="7">
        <v>0</v>
      </c>
      <c r="J56" s="4">
        <f t="shared" si="54"/>
        <v>0</v>
      </c>
      <c r="K56" s="32">
        <v>0</v>
      </c>
      <c r="L56" s="32">
        <v>0</v>
      </c>
      <c r="M56" s="21">
        <f t="shared" si="55"/>
        <v>0</v>
      </c>
      <c r="N56" s="7">
        <v>0</v>
      </c>
      <c r="O56" s="7">
        <v>0</v>
      </c>
      <c r="P56" s="4">
        <f t="shared" si="56"/>
        <v>0</v>
      </c>
      <c r="Q56" s="32">
        <v>0</v>
      </c>
      <c r="R56" s="32">
        <v>0</v>
      </c>
      <c r="S56" s="21">
        <f t="shared" si="57"/>
        <v>0</v>
      </c>
      <c r="T56" s="7">
        <v>0</v>
      </c>
      <c r="U56" s="7">
        <v>0</v>
      </c>
      <c r="V56" s="4">
        <f t="shared" si="58"/>
        <v>0</v>
      </c>
      <c r="W56" s="32">
        <v>0</v>
      </c>
      <c r="X56" s="32">
        <v>0</v>
      </c>
      <c r="Y56" s="21">
        <f t="shared" si="59"/>
        <v>0</v>
      </c>
      <c r="Z56" s="7">
        <v>0</v>
      </c>
      <c r="AA56" s="7">
        <v>0</v>
      </c>
      <c r="AB56" s="4">
        <f t="shared" si="60"/>
        <v>0</v>
      </c>
      <c r="AC56" s="32">
        <v>0</v>
      </c>
      <c r="AD56" s="32">
        <v>0</v>
      </c>
      <c r="AE56" s="21">
        <f t="shared" si="61"/>
        <v>0</v>
      </c>
      <c r="AF56" s="7">
        <v>0</v>
      </c>
      <c r="AG56" s="7">
        <v>0</v>
      </c>
      <c r="AH56" s="4">
        <f t="shared" si="62"/>
        <v>0</v>
      </c>
      <c r="AI56" s="32">
        <v>0</v>
      </c>
      <c r="AJ56" s="32">
        <v>0</v>
      </c>
      <c r="AK56" s="42">
        <f t="shared" si="63"/>
        <v>0</v>
      </c>
      <c r="AL56" s="162"/>
    </row>
    <row r="57" spans="1:38" ht="16" hidden="1" outlineLevel="1">
      <c r="A57" s="21" t="s">
        <v>132</v>
      </c>
      <c r="B57" s="7">
        <v>0</v>
      </c>
      <c r="C57" s="7">
        <v>0</v>
      </c>
      <c r="D57" s="4">
        <f t="shared" si="52"/>
        <v>0</v>
      </c>
      <c r="E57" s="32">
        <v>0</v>
      </c>
      <c r="F57" s="32">
        <v>0</v>
      </c>
      <c r="G57" s="21">
        <f t="shared" si="53"/>
        <v>0</v>
      </c>
      <c r="H57" s="7">
        <v>0</v>
      </c>
      <c r="I57" s="7">
        <v>0</v>
      </c>
      <c r="J57" s="4">
        <f t="shared" si="54"/>
        <v>0</v>
      </c>
      <c r="K57" s="32">
        <v>0</v>
      </c>
      <c r="L57" s="32">
        <v>0</v>
      </c>
      <c r="M57" s="21">
        <f t="shared" si="55"/>
        <v>0</v>
      </c>
      <c r="N57" s="7">
        <v>0</v>
      </c>
      <c r="O57" s="7">
        <v>0</v>
      </c>
      <c r="P57" s="4">
        <f t="shared" si="56"/>
        <v>0</v>
      </c>
      <c r="Q57" s="32">
        <v>0</v>
      </c>
      <c r="R57" s="32">
        <v>0</v>
      </c>
      <c r="S57" s="21">
        <f t="shared" si="57"/>
        <v>0</v>
      </c>
      <c r="T57" s="7">
        <v>0</v>
      </c>
      <c r="U57" s="7">
        <v>0</v>
      </c>
      <c r="V57" s="4">
        <f t="shared" si="58"/>
        <v>0</v>
      </c>
      <c r="W57" s="32">
        <v>0</v>
      </c>
      <c r="X57" s="32">
        <v>0</v>
      </c>
      <c r="Y57" s="21">
        <f t="shared" si="59"/>
        <v>0</v>
      </c>
      <c r="Z57" s="7">
        <v>0</v>
      </c>
      <c r="AA57" s="7">
        <v>0</v>
      </c>
      <c r="AB57" s="4">
        <f t="shared" si="60"/>
        <v>0</v>
      </c>
      <c r="AC57" s="32">
        <v>0</v>
      </c>
      <c r="AD57" s="32">
        <v>0</v>
      </c>
      <c r="AE57" s="21">
        <f t="shared" si="61"/>
        <v>0</v>
      </c>
      <c r="AF57" s="7">
        <v>0</v>
      </c>
      <c r="AG57" s="7">
        <v>0</v>
      </c>
      <c r="AH57" s="4">
        <f t="shared" si="62"/>
        <v>0</v>
      </c>
      <c r="AI57" s="32">
        <v>0</v>
      </c>
      <c r="AJ57" s="32">
        <v>0</v>
      </c>
      <c r="AK57" s="42">
        <f t="shared" si="63"/>
        <v>0</v>
      </c>
      <c r="AL57" s="162"/>
    </row>
    <row r="58" spans="1:38" s="94" customFormat="1" ht="16" hidden="1" outlineLevel="1">
      <c r="A58" s="6" t="s">
        <v>142</v>
      </c>
      <c r="B58" s="7">
        <v>0</v>
      </c>
      <c r="C58" s="7">
        <v>0</v>
      </c>
      <c r="D58" s="4">
        <f t="shared" ref="D58:D67" si="64">B58-C58</f>
        <v>0</v>
      </c>
      <c r="E58" s="32">
        <v>0</v>
      </c>
      <c r="F58" s="32">
        <v>0</v>
      </c>
      <c r="G58" s="21">
        <f t="shared" ref="G58" si="65">E58-F58</f>
        <v>0</v>
      </c>
      <c r="H58" s="7">
        <v>0</v>
      </c>
      <c r="I58" s="7">
        <v>0</v>
      </c>
      <c r="J58" s="4">
        <f t="shared" si="54"/>
        <v>0</v>
      </c>
      <c r="K58" s="32">
        <v>0</v>
      </c>
      <c r="L58" s="32">
        <v>0</v>
      </c>
      <c r="M58" s="21">
        <f t="shared" si="55"/>
        <v>0</v>
      </c>
      <c r="N58" s="7">
        <v>0</v>
      </c>
      <c r="O58" s="7">
        <v>0</v>
      </c>
      <c r="P58" s="4">
        <f t="shared" si="56"/>
        <v>0</v>
      </c>
      <c r="Q58" s="32">
        <v>0</v>
      </c>
      <c r="R58" s="32">
        <v>0</v>
      </c>
      <c r="S58" s="21">
        <f t="shared" si="57"/>
        <v>0</v>
      </c>
      <c r="T58" s="7">
        <v>0</v>
      </c>
      <c r="U58" s="7">
        <v>0</v>
      </c>
      <c r="V58" s="4">
        <f t="shared" si="58"/>
        <v>0</v>
      </c>
      <c r="W58" s="32">
        <v>0</v>
      </c>
      <c r="X58" s="32">
        <v>0</v>
      </c>
      <c r="Y58" s="21">
        <f t="shared" si="59"/>
        <v>0</v>
      </c>
      <c r="Z58" s="7">
        <v>0</v>
      </c>
      <c r="AA58" s="7">
        <v>0</v>
      </c>
      <c r="AB58" s="4">
        <f t="shared" si="60"/>
        <v>0</v>
      </c>
      <c r="AC58" s="32">
        <v>0</v>
      </c>
      <c r="AD58" s="32">
        <v>0</v>
      </c>
      <c r="AE58" s="21">
        <f t="shared" si="61"/>
        <v>0</v>
      </c>
      <c r="AF58" s="7">
        <v>0</v>
      </c>
      <c r="AG58" s="7">
        <v>0</v>
      </c>
      <c r="AH58" s="4">
        <f t="shared" si="62"/>
        <v>0</v>
      </c>
      <c r="AI58" s="32">
        <v>0</v>
      </c>
      <c r="AJ58" s="32">
        <v>0</v>
      </c>
      <c r="AK58" s="21">
        <f t="shared" si="63"/>
        <v>0</v>
      </c>
    </row>
    <row r="59" spans="1:38" ht="16" hidden="1" outlineLevel="1">
      <c r="A59" s="6" t="s">
        <v>27</v>
      </c>
      <c r="B59" s="7">
        <v>0</v>
      </c>
      <c r="C59" s="7">
        <v>0</v>
      </c>
      <c r="D59" s="4">
        <f t="shared" si="64"/>
        <v>0</v>
      </c>
      <c r="E59" s="32">
        <v>0</v>
      </c>
      <c r="F59" s="32">
        <v>0</v>
      </c>
      <c r="G59" s="21">
        <f t="shared" si="53"/>
        <v>0</v>
      </c>
      <c r="H59" s="7">
        <v>0</v>
      </c>
      <c r="I59" s="7">
        <v>0</v>
      </c>
      <c r="J59" s="4">
        <f t="shared" si="54"/>
        <v>0</v>
      </c>
      <c r="K59" s="32">
        <v>0</v>
      </c>
      <c r="L59" s="32">
        <v>0</v>
      </c>
      <c r="M59" s="21">
        <f t="shared" si="55"/>
        <v>0</v>
      </c>
      <c r="N59" s="7">
        <v>0</v>
      </c>
      <c r="O59" s="7">
        <v>0</v>
      </c>
      <c r="P59" s="4">
        <f t="shared" si="56"/>
        <v>0</v>
      </c>
      <c r="Q59" s="32">
        <v>0</v>
      </c>
      <c r="R59" s="32">
        <v>0</v>
      </c>
      <c r="S59" s="21">
        <f t="shared" si="57"/>
        <v>0</v>
      </c>
      <c r="T59" s="7">
        <v>0</v>
      </c>
      <c r="U59" s="7">
        <v>0</v>
      </c>
      <c r="V59" s="4">
        <f t="shared" si="58"/>
        <v>0</v>
      </c>
      <c r="W59" s="32">
        <v>0</v>
      </c>
      <c r="X59" s="32">
        <v>0</v>
      </c>
      <c r="Y59" s="21">
        <f t="shared" si="59"/>
        <v>0</v>
      </c>
      <c r="Z59" s="7">
        <v>0</v>
      </c>
      <c r="AA59" s="7">
        <v>0</v>
      </c>
      <c r="AB59" s="4">
        <f t="shared" si="60"/>
        <v>0</v>
      </c>
      <c r="AC59" s="32">
        <v>0</v>
      </c>
      <c r="AD59" s="32">
        <v>0</v>
      </c>
      <c r="AE59" s="21">
        <f t="shared" si="61"/>
        <v>0</v>
      </c>
      <c r="AF59" s="7">
        <v>0</v>
      </c>
      <c r="AG59" s="7">
        <v>0</v>
      </c>
      <c r="AH59" s="4">
        <f t="shared" si="62"/>
        <v>0</v>
      </c>
      <c r="AI59" s="32">
        <v>0</v>
      </c>
      <c r="AJ59" s="32">
        <v>0</v>
      </c>
      <c r="AK59" s="42">
        <f t="shared" si="63"/>
        <v>0</v>
      </c>
    </row>
    <row r="60" spans="1:38" ht="16" hidden="1" outlineLevel="1">
      <c r="A60" s="6" t="s">
        <v>2</v>
      </c>
      <c r="B60" s="7">
        <v>0</v>
      </c>
      <c r="C60" s="7">
        <v>0</v>
      </c>
      <c r="D60" s="4">
        <f t="shared" si="64"/>
        <v>0</v>
      </c>
      <c r="E60" s="32">
        <v>0</v>
      </c>
      <c r="F60" s="32">
        <v>0</v>
      </c>
      <c r="G60" s="21">
        <f t="shared" si="53"/>
        <v>0</v>
      </c>
      <c r="H60" s="7">
        <v>0</v>
      </c>
      <c r="I60" s="7">
        <v>0</v>
      </c>
      <c r="J60" s="4">
        <f t="shared" si="54"/>
        <v>0</v>
      </c>
      <c r="K60" s="32">
        <v>0</v>
      </c>
      <c r="L60" s="32">
        <v>0</v>
      </c>
      <c r="M60" s="21">
        <f t="shared" si="55"/>
        <v>0</v>
      </c>
      <c r="N60" s="7">
        <v>0</v>
      </c>
      <c r="O60" s="7">
        <v>0</v>
      </c>
      <c r="P60" s="4">
        <f t="shared" si="56"/>
        <v>0</v>
      </c>
      <c r="Q60" s="32">
        <v>0</v>
      </c>
      <c r="R60" s="32">
        <v>0</v>
      </c>
      <c r="S60" s="21">
        <f t="shared" si="57"/>
        <v>0</v>
      </c>
      <c r="T60" s="7">
        <v>0</v>
      </c>
      <c r="U60" s="7">
        <v>0</v>
      </c>
      <c r="V60" s="4">
        <f t="shared" si="58"/>
        <v>0</v>
      </c>
      <c r="W60" s="32">
        <v>0</v>
      </c>
      <c r="X60" s="32">
        <v>0</v>
      </c>
      <c r="Y60" s="21">
        <f t="shared" si="59"/>
        <v>0</v>
      </c>
      <c r="Z60" s="7">
        <v>0</v>
      </c>
      <c r="AA60" s="7">
        <v>0</v>
      </c>
      <c r="AB60" s="4">
        <f t="shared" si="60"/>
        <v>0</v>
      </c>
      <c r="AC60" s="32">
        <v>0</v>
      </c>
      <c r="AD60" s="32">
        <v>0</v>
      </c>
      <c r="AE60" s="21">
        <f t="shared" si="61"/>
        <v>0</v>
      </c>
      <c r="AF60" s="7">
        <v>0</v>
      </c>
      <c r="AG60" s="7">
        <v>0</v>
      </c>
      <c r="AH60" s="4">
        <f t="shared" si="62"/>
        <v>0</v>
      </c>
      <c r="AI60" s="32">
        <v>0</v>
      </c>
      <c r="AJ60" s="32">
        <v>0</v>
      </c>
      <c r="AK60" s="42">
        <f t="shared" si="63"/>
        <v>0</v>
      </c>
      <c r="AL60" s="162"/>
    </row>
    <row r="61" spans="1:38" ht="16" hidden="1" outlineLevel="1">
      <c r="A61" s="6" t="s">
        <v>76</v>
      </c>
      <c r="B61" s="7">
        <v>0</v>
      </c>
      <c r="C61" s="7">
        <v>0</v>
      </c>
      <c r="D61" s="4">
        <f t="shared" si="64"/>
        <v>0</v>
      </c>
      <c r="E61" s="32">
        <v>0</v>
      </c>
      <c r="F61" s="32">
        <v>0</v>
      </c>
      <c r="G61" s="21">
        <f t="shared" si="53"/>
        <v>0</v>
      </c>
      <c r="H61" s="7">
        <v>0</v>
      </c>
      <c r="I61" s="7">
        <v>0</v>
      </c>
      <c r="J61" s="4">
        <f t="shared" si="54"/>
        <v>0</v>
      </c>
      <c r="K61" s="32">
        <v>0</v>
      </c>
      <c r="L61" s="32">
        <v>0</v>
      </c>
      <c r="M61" s="21">
        <f t="shared" si="55"/>
        <v>0</v>
      </c>
      <c r="N61" s="7">
        <v>0</v>
      </c>
      <c r="O61" s="7">
        <v>0</v>
      </c>
      <c r="P61" s="4">
        <f t="shared" si="56"/>
        <v>0</v>
      </c>
      <c r="Q61" s="32">
        <v>0</v>
      </c>
      <c r="R61" s="32">
        <v>0</v>
      </c>
      <c r="S61" s="21">
        <f t="shared" si="57"/>
        <v>0</v>
      </c>
      <c r="T61" s="7">
        <v>0</v>
      </c>
      <c r="U61" s="7">
        <v>0</v>
      </c>
      <c r="V61" s="4">
        <f t="shared" si="58"/>
        <v>0</v>
      </c>
      <c r="W61" s="32">
        <v>0</v>
      </c>
      <c r="X61" s="32">
        <v>0</v>
      </c>
      <c r="Y61" s="21">
        <f t="shared" si="59"/>
        <v>0</v>
      </c>
      <c r="Z61" s="7">
        <v>0</v>
      </c>
      <c r="AA61" s="7">
        <v>0</v>
      </c>
      <c r="AB61" s="4">
        <f t="shared" si="60"/>
        <v>0</v>
      </c>
      <c r="AC61" s="32">
        <v>0</v>
      </c>
      <c r="AD61" s="32">
        <v>0</v>
      </c>
      <c r="AE61" s="21">
        <f t="shared" si="61"/>
        <v>0</v>
      </c>
      <c r="AF61" s="7">
        <v>0</v>
      </c>
      <c r="AG61" s="7">
        <v>0</v>
      </c>
      <c r="AH61" s="4">
        <f t="shared" si="62"/>
        <v>0</v>
      </c>
      <c r="AI61" s="32">
        <v>0</v>
      </c>
      <c r="AJ61" s="32">
        <v>0</v>
      </c>
      <c r="AK61" s="42">
        <f t="shared" si="63"/>
        <v>0</v>
      </c>
      <c r="AL61" s="162"/>
    </row>
    <row r="62" spans="1:38" ht="16" hidden="1" outlineLevel="1">
      <c r="A62" s="6" t="s">
        <v>33</v>
      </c>
      <c r="B62" s="7">
        <v>0</v>
      </c>
      <c r="C62" s="7">
        <v>0</v>
      </c>
      <c r="D62" s="4">
        <f t="shared" si="64"/>
        <v>0</v>
      </c>
      <c r="E62" s="32">
        <v>0</v>
      </c>
      <c r="F62" s="32">
        <v>0</v>
      </c>
      <c r="G62" s="21">
        <f t="shared" si="53"/>
        <v>0</v>
      </c>
      <c r="H62" s="7">
        <v>0</v>
      </c>
      <c r="I62" s="7">
        <v>0</v>
      </c>
      <c r="J62" s="4">
        <f t="shared" si="54"/>
        <v>0</v>
      </c>
      <c r="K62" s="32">
        <v>0</v>
      </c>
      <c r="L62" s="32">
        <v>0</v>
      </c>
      <c r="M62" s="21">
        <f t="shared" si="55"/>
        <v>0</v>
      </c>
      <c r="N62" s="7">
        <v>0</v>
      </c>
      <c r="O62" s="7">
        <v>0</v>
      </c>
      <c r="P62" s="4">
        <f t="shared" si="56"/>
        <v>0</v>
      </c>
      <c r="Q62" s="32">
        <v>0</v>
      </c>
      <c r="R62" s="32">
        <v>0</v>
      </c>
      <c r="S62" s="21">
        <f t="shared" si="57"/>
        <v>0</v>
      </c>
      <c r="T62" s="7">
        <v>0</v>
      </c>
      <c r="U62" s="7">
        <v>0</v>
      </c>
      <c r="V62" s="4">
        <f t="shared" si="58"/>
        <v>0</v>
      </c>
      <c r="W62" s="32">
        <v>0</v>
      </c>
      <c r="X62" s="32">
        <v>0</v>
      </c>
      <c r="Y62" s="21">
        <f t="shared" si="59"/>
        <v>0</v>
      </c>
      <c r="Z62" s="7">
        <v>0</v>
      </c>
      <c r="AA62" s="7">
        <v>0</v>
      </c>
      <c r="AB62" s="4">
        <f t="shared" si="60"/>
        <v>0</v>
      </c>
      <c r="AC62" s="32">
        <v>0</v>
      </c>
      <c r="AD62" s="32">
        <v>0</v>
      </c>
      <c r="AE62" s="21">
        <f t="shared" si="61"/>
        <v>0</v>
      </c>
      <c r="AF62" s="7">
        <v>0</v>
      </c>
      <c r="AG62" s="7">
        <v>0</v>
      </c>
      <c r="AH62" s="4">
        <f t="shared" si="62"/>
        <v>0</v>
      </c>
      <c r="AI62" s="32">
        <v>0</v>
      </c>
      <c r="AJ62" s="32">
        <v>0</v>
      </c>
      <c r="AK62" s="42">
        <f t="shared" si="63"/>
        <v>0</v>
      </c>
      <c r="AL62" s="162"/>
    </row>
    <row r="63" spans="1:38" ht="16" hidden="1" outlineLevel="1">
      <c r="A63" s="6" t="s">
        <v>34</v>
      </c>
      <c r="B63" s="7">
        <v>0</v>
      </c>
      <c r="C63" s="7">
        <v>0</v>
      </c>
      <c r="D63" s="4">
        <f t="shared" si="64"/>
        <v>0</v>
      </c>
      <c r="E63" s="32">
        <v>0</v>
      </c>
      <c r="F63" s="32">
        <v>0</v>
      </c>
      <c r="G63" s="21">
        <f t="shared" si="53"/>
        <v>0</v>
      </c>
      <c r="H63" s="7">
        <v>0</v>
      </c>
      <c r="I63" s="7">
        <v>0</v>
      </c>
      <c r="J63" s="4">
        <f t="shared" si="54"/>
        <v>0</v>
      </c>
      <c r="K63" s="32">
        <v>0</v>
      </c>
      <c r="L63" s="32">
        <v>0</v>
      </c>
      <c r="M63" s="21">
        <f t="shared" si="55"/>
        <v>0</v>
      </c>
      <c r="N63" s="7">
        <v>0</v>
      </c>
      <c r="O63" s="7">
        <v>0</v>
      </c>
      <c r="P63" s="4">
        <f t="shared" si="56"/>
        <v>0</v>
      </c>
      <c r="Q63" s="32">
        <v>0</v>
      </c>
      <c r="R63" s="32">
        <v>0</v>
      </c>
      <c r="S63" s="21">
        <f t="shared" si="57"/>
        <v>0</v>
      </c>
      <c r="T63" s="7">
        <v>0</v>
      </c>
      <c r="U63" s="7">
        <v>0</v>
      </c>
      <c r="V63" s="4">
        <f t="shared" si="58"/>
        <v>0</v>
      </c>
      <c r="W63" s="32">
        <v>0</v>
      </c>
      <c r="X63" s="32">
        <v>0</v>
      </c>
      <c r="Y63" s="21">
        <f t="shared" si="59"/>
        <v>0</v>
      </c>
      <c r="Z63" s="7">
        <v>0</v>
      </c>
      <c r="AA63" s="7">
        <v>0</v>
      </c>
      <c r="AB63" s="4">
        <f t="shared" si="60"/>
        <v>0</v>
      </c>
      <c r="AC63" s="32">
        <v>0</v>
      </c>
      <c r="AD63" s="32">
        <v>0</v>
      </c>
      <c r="AE63" s="21">
        <f t="shared" si="61"/>
        <v>0</v>
      </c>
      <c r="AF63" s="7">
        <v>0</v>
      </c>
      <c r="AG63" s="7">
        <v>0</v>
      </c>
      <c r="AH63" s="4">
        <f t="shared" si="62"/>
        <v>0</v>
      </c>
      <c r="AI63" s="32">
        <v>0</v>
      </c>
      <c r="AJ63" s="32">
        <v>0</v>
      </c>
      <c r="AK63" s="42">
        <f t="shared" si="63"/>
        <v>0</v>
      </c>
      <c r="AL63" s="162"/>
    </row>
    <row r="64" spans="1:38" ht="16" hidden="1" outlineLevel="1">
      <c r="A64" s="6" t="s">
        <v>121</v>
      </c>
      <c r="B64" s="7">
        <v>0</v>
      </c>
      <c r="C64" s="7">
        <v>0</v>
      </c>
      <c r="D64" s="4">
        <f t="shared" si="64"/>
        <v>0</v>
      </c>
      <c r="E64" s="32">
        <v>0</v>
      </c>
      <c r="F64" s="32">
        <v>0</v>
      </c>
      <c r="G64" s="21">
        <f t="shared" si="53"/>
        <v>0</v>
      </c>
      <c r="H64" s="7">
        <v>0</v>
      </c>
      <c r="I64" s="7">
        <v>0</v>
      </c>
      <c r="J64" s="4">
        <f t="shared" si="54"/>
        <v>0</v>
      </c>
      <c r="K64" s="32">
        <v>0</v>
      </c>
      <c r="L64" s="32">
        <v>0</v>
      </c>
      <c r="M64" s="21">
        <f t="shared" si="55"/>
        <v>0</v>
      </c>
      <c r="N64" s="7">
        <v>0</v>
      </c>
      <c r="O64" s="7">
        <v>0</v>
      </c>
      <c r="P64" s="4">
        <f t="shared" si="56"/>
        <v>0</v>
      </c>
      <c r="Q64" s="32">
        <v>0</v>
      </c>
      <c r="R64" s="32">
        <v>0</v>
      </c>
      <c r="S64" s="21">
        <f t="shared" si="57"/>
        <v>0</v>
      </c>
      <c r="T64" s="7">
        <v>0</v>
      </c>
      <c r="U64" s="7">
        <v>0</v>
      </c>
      <c r="V64" s="4">
        <f t="shared" si="58"/>
        <v>0</v>
      </c>
      <c r="W64" s="32">
        <v>0</v>
      </c>
      <c r="X64" s="32">
        <v>0</v>
      </c>
      <c r="Y64" s="21">
        <f t="shared" si="59"/>
        <v>0</v>
      </c>
      <c r="Z64" s="7">
        <v>0</v>
      </c>
      <c r="AA64" s="7">
        <v>0</v>
      </c>
      <c r="AB64" s="4">
        <f t="shared" si="60"/>
        <v>0</v>
      </c>
      <c r="AC64" s="32">
        <v>0</v>
      </c>
      <c r="AD64" s="32">
        <v>0</v>
      </c>
      <c r="AE64" s="21">
        <f t="shared" si="61"/>
        <v>0</v>
      </c>
      <c r="AF64" s="7">
        <v>0</v>
      </c>
      <c r="AG64" s="7">
        <v>0</v>
      </c>
      <c r="AH64" s="4">
        <f t="shared" si="62"/>
        <v>0</v>
      </c>
      <c r="AI64" s="32">
        <v>0</v>
      </c>
      <c r="AJ64" s="32">
        <v>0</v>
      </c>
      <c r="AK64" s="42">
        <f t="shared" si="63"/>
        <v>0</v>
      </c>
      <c r="AL64" s="162"/>
    </row>
    <row r="65" spans="1:38" ht="16" hidden="1" outlineLevel="1">
      <c r="A65" s="9" t="s">
        <v>128</v>
      </c>
      <c r="B65" s="7">
        <v>0</v>
      </c>
      <c r="C65" s="7">
        <v>0</v>
      </c>
      <c r="D65" s="4">
        <f t="shared" si="64"/>
        <v>0</v>
      </c>
      <c r="E65" s="32">
        <v>0</v>
      </c>
      <c r="F65" s="32">
        <v>0</v>
      </c>
      <c r="G65" s="21">
        <f t="shared" si="53"/>
        <v>0</v>
      </c>
      <c r="H65" s="7">
        <v>0</v>
      </c>
      <c r="I65" s="7">
        <v>0</v>
      </c>
      <c r="J65" s="4">
        <f t="shared" si="54"/>
        <v>0</v>
      </c>
      <c r="K65" s="32">
        <v>0</v>
      </c>
      <c r="L65" s="32">
        <v>0</v>
      </c>
      <c r="M65" s="21">
        <f t="shared" si="55"/>
        <v>0</v>
      </c>
      <c r="N65" s="7">
        <v>0</v>
      </c>
      <c r="O65" s="7">
        <v>0</v>
      </c>
      <c r="P65" s="4">
        <f t="shared" si="56"/>
        <v>0</v>
      </c>
      <c r="Q65" s="32">
        <v>0</v>
      </c>
      <c r="R65" s="32">
        <v>0</v>
      </c>
      <c r="S65" s="21">
        <f t="shared" si="57"/>
        <v>0</v>
      </c>
      <c r="T65" s="7">
        <v>0</v>
      </c>
      <c r="U65" s="7">
        <v>0</v>
      </c>
      <c r="V65" s="4">
        <f t="shared" si="58"/>
        <v>0</v>
      </c>
      <c r="W65" s="32">
        <v>0</v>
      </c>
      <c r="X65" s="32">
        <v>0</v>
      </c>
      <c r="Y65" s="21">
        <f t="shared" si="59"/>
        <v>0</v>
      </c>
      <c r="Z65" s="7">
        <v>0</v>
      </c>
      <c r="AA65" s="7">
        <v>0</v>
      </c>
      <c r="AB65" s="4">
        <f t="shared" si="60"/>
        <v>0</v>
      </c>
      <c r="AC65" s="32">
        <v>0</v>
      </c>
      <c r="AD65" s="32">
        <v>0</v>
      </c>
      <c r="AE65" s="21">
        <f t="shared" si="61"/>
        <v>0</v>
      </c>
      <c r="AF65" s="7">
        <v>0</v>
      </c>
      <c r="AG65" s="7">
        <v>0</v>
      </c>
      <c r="AH65" s="4">
        <f t="shared" si="62"/>
        <v>0</v>
      </c>
      <c r="AI65" s="32">
        <v>0</v>
      </c>
      <c r="AJ65" s="32">
        <v>0</v>
      </c>
      <c r="AK65" s="42">
        <f t="shared" si="63"/>
        <v>0</v>
      </c>
      <c r="AL65" s="162"/>
    </row>
    <row r="66" spans="1:38" ht="16" hidden="1" outlineLevel="1">
      <c r="A66" s="9" t="s">
        <v>128</v>
      </c>
      <c r="B66" s="7">
        <v>0</v>
      </c>
      <c r="C66" s="7">
        <v>0</v>
      </c>
      <c r="D66" s="4">
        <f t="shared" si="64"/>
        <v>0</v>
      </c>
      <c r="E66" s="32">
        <v>0</v>
      </c>
      <c r="F66" s="32">
        <v>0</v>
      </c>
      <c r="G66" s="21">
        <f t="shared" si="53"/>
        <v>0</v>
      </c>
      <c r="H66" s="7">
        <v>0</v>
      </c>
      <c r="I66" s="7">
        <v>0</v>
      </c>
      <c r="J66" s="4">
        <f t="shared" si="54"/>
        <v>0</v>
      </c>
      <c r="K66" s="32">
        <v>0</v>
      </c>
      <c r="L66" s="32">
        <v>0</v>
      </c>
      <c r="M66" s="21">
        <f t="shared" si="55"/>
        <v>0</v>
      </c>
      <c r="N66" s="7">
        <v>0</v>
      </c>
      <c r="O66" s="7">
        <v>0</v>
      </c>
      <c r="P66" s="4">
        <f t="shared" si="56"/>
        <v>0</v>
      </c>
      <c r="Q66" s="32">
        <v>0</v>
      </c>
      <c r="R66" s="32">
        <v>0</v>
      </c>
      <c r="S66" s="21">
        <f t="shared" si="57"/>
        <v>0</v>
      </c>
      <c r="T66" s="7">
        <v>0</v>
      </c>
      <c r="U66" s="7">
        <v>0</v>
      </c>
      <c r="V66" s="4">
        <f t="shared" si="58"/>
        <v>0</v>
      </c>
      <c r="W66" s="32">
        <v>0</v>
      </c>
      <c r="X66" s="32">
        <v>0</v>
      </c>
      <c r="Y66" s="21">
        <f t="shared" si="59"/>
        <v>0</v>
      </c>
      <c r="Z66" s="7">
        <v>0</v>
      </c>
      <c r="AA66" s="7">
        <v>0</v>
      </c>
      <c r="AB66" s="4">
        <f t="shared" si="60"/>
        <v>0</v>
      </c>
      <c r="AC66" s="32">
        <v>0</v>
      </c>
      <c r="AD66" s="32">
        <v>0</v>
      </c>
      <c r="AE66" s="21">
        <f t="shared" si="61"/>
        <v>0</v>
      </c>
      <c r="AF66" s="7">
        <v>0</v>
      </c>
      <c r="AG66" s="7">
        <v>0</v>
      </c>
      <c r="AH66" s="4">
        <f t="shared" si="62"/>
        <v>0</v>
      </c>
      <c r="AI66" s="32">
        <v>0</v>
      </c>
      <c r="AJ66" s="32">
        <v>0</v>
      </c>
      <c r="AK66" s="42">
        <f t="shared" si="63"/>
        <v>0</v>
      </c>
      <c r="AL66" s="162"/>
    </row>
    <row r="67" spans="1:38" ht="16" hidden="1" outlineLevel="1">
      <c r="A67" s="9" t="s">
        <v>128</v>
      </c>
      <c r="B67" s="7">
        <v>0</v>
      </c>
      <c r="C67" s="7">
        <v>0</v>
      </c>
      <c r="D67" s="4">
        <f t="shared" si="64"/>
        <v>0</v>
      </c>
      <c r="E67" s="32">
        <v>0</v>
      </c>
      <c r="F67" s="32">
        <v>0</v>
      </c>
      <c r="G67" s="21">
        <f t="shared" si="53"/>
        <v>0</v>
      </c>
      <c r="H67" s="7">
        <v>0</v>
      </c>
      <c r="I67" s="7">
        <v>0</v>
      </c>
      <c r="J67" s="4">
        <f t="shared" si="54"/>
        <v>0</v>
      </c>
      <c r="K67" s="32">
        <v>0</v>
      </c>
      <c r="L67" s="32">
        <v>0</v>
      </c>
      <c r="M67" s="21">
        <f t="shared" si="55"/>
        <v>0</v>
      </c>
      <c r="N67" s="7">
        <v>0</v>
      </c>
      <c r="O67" s="7">
        <v>0</v>
      </c>
      <c r="P67" s="4">
        <f t="shared" si="56"/>
        <v>0</v>
      </c>
      <c r="Q67" s="32">
        <v>0</v>
      </c>
      <c r="R67" s="32">
        <v>0</v>
      </c>
      <c r="S67" s="21">
        <f t="shared" si="57"/>
        <v>0</v>
      </c>
      <c r="T67" s="7">
        <v>0</v>
      </c>
      <c r="U67" s="7">
        <v>0</v>
      </c>
      <c r="V67" s="4">
        <f t="shared" si="58"/>
        <v>0</v>
      </c>
      <c r="W67" s="32">
        <v>0</v>
      </c>
      <c r="X67" s="32">
        <v>0</v>
      </c>
      <c r="Y67" s="21">
        <f t="shared" si="59"/>
        <v>0</v>
      </c>
      <c r="Z67" s="7">
        <v>0</v>
      </c>
      <c r="AA67" s="7">
        <v>0</v>
      </c>
      <c r="AB67" s="4">
        <f t="shared" si="60"/>
        <v>0</v>
      </c>
      <c r="AC67" s="32">
        <v>0</v>
      </c>
      <c r="AD67" s="32">
        <v>0</v>
      </c>
      <c r="AE67" s="21">
        <f t="shared" si="61"/>
        <v>0</v>
      </c>
      <c r="AF67" s="7">
        <v>0</v>
      </c>
      <c r="AG67" s="7">
        <v>0</v>
      </c>
      <c r="AH67" s="4">
        <f t="shared" si="62"/>
        <v>0</v>
      </c>
      <c r="AI67" s="32">
        <v>0</v>
      </c>
      <c r="AJ67" s="32">
        <v>0</v>
      </c>
      <c r="AK67" s="42">
        <f t="shared" si="63"/>
        <v>0</v>
      </c>
      <c r="AL67" s="162"/>
    </row>
    <row r="68" spans="1:38" ht="16" hidden="1" outlineLevel="1">
      <c r="A68" s="1" t="s">
        <v>143</v>
      </c>
      <c r="B68" s="11">
        <f t="shared" ref="B68:AK68" si="66">SUM(B55:B67)</f>
        <v>0</v>
      </c>
      <c r="C68" s="11">
        <f t="shared" si="66"/>
        <v>0</v>
      </c>
      <c r="D68" s="13">
        <f t="shared" si="66"/>
        <v>0</v>
      </c>
      <c r="E68" s="33">
        <f t="shared" si="66"/>
        <v>0</v>
      </c>
      <c r="F68" s="33">
        <f t="shared" si="66"/>
        <v>0</v>
      </c>
      <c r="G68" s="24">
        <f t="shared" si="66"/>
        <v>0</v>
      </c>
      <c r="H68" s="11">
        <f t="shared" si="66"/>
        <v>0</v>
      </c>
      <c r="I68" s="11">
        <f t="shared" si="66"/>
        <v>0</v>
      </c>
      <c r="J68" s="13">
        <f t="shared" si="66"/>
        <v>0</v>
      </c>
      <c r="K68" s="33">
        <f t="shared" si="66"/>
        <v>0</v>
      </c>
      <c r="L68" s="33">
        <f t="shared" si="66"/>
        <v>0</v>
      </c>
      <c r="M68" s="24">
        <f t="shared" si="66"/>
        <v>0</v>
      </c>
      <c r="N68" s="11">
        <f t="shared" si="66"/>
        <v>0</v>
      </c>
      <c r="O68" s="11">
        <f t="shared" si="66"/>
        <v>0</v>
      </c>
      <c r="P68" s="13">
        <f t="shared" si="66"/>
        <v>0</v>
      </c>
      <c r="Q68" s="33">
        <f t="shared" si="66"/>
        <v>0</v>
      </c>
      <c r="R68" s="33">
        <f t="shared" si="66"/>
        <v>0</v>
      </c>
      <c r="S68" s="24">
        <f t="shared" si="66"/>
        <v>0</v>
      </c>
      <c r="T68" s="11">
        <f t="shared" si="66"/>
        <v>0</v>
      </c>
      <c r="U68" s="11">
        <f t="shared" si="66"/>
        <v>0</v>
      </c>
      <c r="V68" s="13">
        <f t="shared" si="66"/>
        <v>0</v>
      </c>
      <c r="W68" s="33">
        <f t="shared" si="66"/>
        <v>0</v>
      </c>
      <c r="X68" s="33">
        <f t="shared" si="66"/>
        <v>0</v>
      </c>
      <c r="Y68" s="24">
        <f t="shared" si="66"/>
        <v>0</v>
      </c>
      <c r="Z68" s="11">
        <f t="shared" si="66"/>
        <v>0</v>
      </c>
      <c r="AA68" s="11">
        <f t="shared" si="66"/>
        <v>0</v>
      </c>
      <c r="AB68" s="13">
        <f t="shared" si="66"/>
        <v>0</v>
      </c>
      <c r="AC68" s="33">
        <f t="shared" si="66"/>
        <v>0</v>
      </c>
      <c r="AD68" s="33">
        <f t="shared" si="66"/>
        <v>0</v>
      </c>
      <c r="AE68" s="24">
        <f t="shared" si="66"/>
        <v>0</v>
      </c>
      <c r="AF68" s="11">
        <f t="shared" si="66"/>
        <v>0</v>
      </c>
      <c r="AG68" s="11">
        <f t="shared" si="66"/>
        <v>0</v>
      </c>
      <c r="AH68" s="13">
        <f t="shared" si="66"/>
        <v>0</v>
      </c>
      <c r="AI68" s="33">
        <f t="shared" si="66"/>
        <v>0</v>
      </c>
      <c r="AJ68" s="33">
        <f t="shared" si="66"/>
        <v>0</v>
      </c>
      <c r="AK68" s="43">
        <f t="shared" si="66"/>
        <v>0</v>
      </c>
      <c r="AL68" s="162"/>
    </row>
    <row r="69" spans="1:38" s="90" customFormat="1" ht="16" hidden="1" outlineLevel="1">
      <c r="A69" s="84"/>
      <c r="B69" s="85"/>
      <c r="C69" s="85"/>
      <c r="D69" s="85"/>
      <c r="E69" s="85"/>
      <c r="F69" s="85"/>
      <c r="G69" s="85"/>
      <c r="H69" s="85"/>
      <c r="I69" s="85"/>
      <c r="J69" s="85"/>
      <c r="K69" s="86"/>
      <c r="L69" s="86"/>
      <c r="M69" s="86"/>
      <c r="N69" s="85"/>
      <c r="O69" s="85"/>
      <c r="P69" s="85"/>
      <c r="Q69" s="86"/>
      <c r="R69" s="86"/>
      <c r="S69" s="86"/>
      <c r="T69" s="85"/>
      <c r="U69" s="85"/>
      <c r="V69" s="85"/>
      <c r="W69" s="86"/>
      <c r="X69" s="86"/>
      <c r="Y69" s="86"/>
      <c r="Z69" s="85"/>
      <c r="AA69" s="85"/>
      <c r="AB69" s="85"/>
      <c r="AC69" s="86"/>
      <c r="AD69" s="86"/>
      <c r="AE69" s="86"/>
      <c r="AF69" s="85"/>
      <c r="AG69" s="85"/>
      <c r="AH69" s="85"/>
      <c r="AI69" s="86"/>
      <c r="AJ69" s="86"/>
      <c r="AK69" s="86"/>
    </row>
    <row r="70" spans="1:38" s="95" customFormat="1" ht="16" collapsed="1">
      <c r="A70" s="1" t="s">
        <v>30</v>
      </c>
      <c r="B70" s="7"/>
      <c r="C70" s="4"/>
      <c r="D70" s="4"/>
      <c r="E70" s="32"/>
      <c r="F70" s="21"/>
      <c r="G70" s="21"/>
      <c r="H70" s="7"/>
      <c r="I70" s="4"/>
      <c r="J70" s="4"/>
      <c r="K70" s="32"/>
      <c r="L70" s="21"/>
      <c r="M70" s="21"/>
      <c r="N70" s="7"/>
      <c r="O70" s="4"/>
      <c r="P70" s="4"/>
      <c r="Q70" s="32"/>
      <c r="R70" s="21"/>
      <c r="S70" s="21"/>
      <c r="T70" s="7"/>
      <c r="U70" s="4"/>
      <c r="V70" s="4"/>
      <c r="W70" s="32"/>
      <c r="X70" s="21"/>
      <c r="Y70" s="21"/>
      <c r="Z70" s="7"/>
      <c r="AA70" s="4"/>
      <c r="AB70" s="4"/>
      <c r="AC70" s="32"/>
      <c r="AD70" s="21"/>
      <c r="AE70" s="21"/>
      <c r="AF70" s="7"/>
      <c r="AG70" s="4"/>
      <c r="AH70" s="4"/>
      <c r="AI70" s="32"/>
      <c r="AJ70" s="21"/>
      <c r="AK70" s="42"/>
      <c r="AL70" s="165"/>
    </row>
    <row r="71" spans="1:38" ht="16" hidden="1" outlineLevel="1">
      <c r="A71" s="6" t="s">
        <v>55</v>
      </c>
      <c r="B71" s="7">
        <v>0</v>
      </c>
      <c r="C71" s="7">
        <v>0</v>
      </c>
      <c r="D71" s="4">
        <f t="shared" ref="D71:D79" si="67">B71-C71</f>
        <v>0</v>
      </c>
      <c r="E71" s="32">
        <v>0</v>
      </c>
      <c r="F71" s="32">
        <v>0</v>
      </c>
      <c r="G71" s="21">
        <f t="shared" ref="G71:G79" si="68">E71-F71</f>
        <v>0</v>
      </c>
      <c r="H71" s="7">
        <v>0</v>
      </c>
      <c r="I71" s="7">
        <v>0</v>
      </c>
      <c r="J71" s="4">
        <f t="shared" ref="J71:J79" si="69">H71-I71</f>
        <v>0</v>
      </c>
      <c r="K71" s="32">
        <v>0</v>
      </c>
      <c r="L71" s="32">
        <v>0</v>
      </c>
      <c r="M71" s="21">
        <f t="shared" ref="M71:M79" si="70">K71-L71</f>
        <v>0</v>
      </c>
      <c r="N71" s="7">
        <v>0</v>
      </c>
      <c r="O71" s="7">
        <v>0</v>
      </c>
      <c r="P71" s="4">
        <f t="shared" ref="P71:P79" si="71">N71-O71</f>
        <v>0</v>
      </c>
      <c r="Q71" s="32">
        <v>0</v>
      </c>
      <c r="R71" s="32">
        <v>0</v>
      </c>
      <c r="S71" s="21">
        <f t="shared" ref="S71:S79" si="72">Q71-R71</f>
        <v>0</v>
      </c>
      <c r="T71" s="7">
        <v>0</v>
      </c>
      <c r="U71" s="7">
        <v>0</v>
      </c>
      <c r="V71" s="4">
        <f t="shared" ref="V71:V79" si="73">T71-U71</f>
        <v>0</v>
      </c>
      <c r="W71" s="32">
        <v>0</v>
      </c>
      <c r="X71" s="32">
        <v>0</v>
      </c>
      <c r="Y71" s="21">
        <f t="shared" ref="Y71:Y79" si="74">W71-X71</f>
        <v>0</v>
      </c>
      <c r="Z71" s="7">
        <v>0</v>
      </c>
      <c r="AA71" s="7">
        <v>0</v>
      </c>
      <c r="AB71" s="4">
        <f t="shared" ref="AB71:AB79" si="75">Z71-AA71</f>
        <v>0</v>
      </c>
      <c r="AC71" s="32">
        <v>0</v>
      </c>
      <c r="AD71" s="32">
        <v>0</v>
      </c>
      <c r="AE71" s="21">
        <f t="shared" ref="AE71:AE79" si="76">AC71-AD71</f>
        <v>0</v>
      </c>
      <c r="AF71" s="7">
        <v>0</v>
      </c>
      <c r="AG71" s="7">
        <v>0</v>
      </c>
      <c r="AH71" s="4">
        <f t="shared" ref="AH71:AH79" si="77">AF71-AG71</f>
        <v>0</v>
      </c>
      <c r="AI71" s="32">
        <v>0</v>
      </c>
      <c r="AJ71" s="32">
        <v>0</v>
      </c>
      <c r="AK71" s="42">
        <f t="shared" ref="AK71:AK79" si="78">AI71-AJ71</f>
        <v>0</v>
      </c>
      <c r="AL71" s="165"/>
    </row>
    <row r="72" spans="1:38" ht="16" hidden="1" outlineLevel="1">
      <c r="A72" s="6" t="s">
        <v>31</v>
      </c>
      <c r="B72" s="7">
        <v>0</v>
      </c>
      <c r="C72" s="7">
        <v>0</v>
      </c>
      <c r="D72" s="4">
        <f t="shared" si="67"/>
        <v>0</v>
      </c>
      <c r="E72" s="32">
        <v>0</v>
      </c>
      <c r="F72" s="32">
        <v>0</v>
      </c>
      <c r="G72" s="21">
        <f t="shared" si="68"/>
        <v>0</v>
      </c>
      <c r="H72" s="7">
        <v>0</v>
      </c>
      <c r="I72" s="7">
        <v>0</v>
      </c>
      <c r="J72" s="4">
        <f t="shared" si="69"/>
        <v>0</v>
      </c>
      <c r="K72" s="32">
        <v>0</v>
      </c>
      <c r="L72" s="32">
        <v>0</v>
      </c>
      <c r="M72" s="21">
        <f t="shared" si="70"/>
        <v>0</v>
      </c>
      <c r="N72" s="7">
        <v>0</v>
      </c>
      <c r="O72" s="7">
        <v>0</v>
      </c>
      <c r="P72" s="4">
        <f t="shared" si="71"/>
        <v>0</v>
      </c>
      <c r="Q72" s="32">
        <v>0</v>
      </c>
      <c r="R72" s="32">
        <v>0</v>
      </c>
      <c r="S72" s="21">
        <f t="shared" si="72"/>
        <v>0</v>
      </c>
      <c r="T72" s="7">
        <v>0</v>
      </c>
      <c r="U72" s="7">
        <v>0</v>
      </c>
      <c r="V72" s="4">
        <f t="shared" si="73"/>
        <v>0</v>
      </c>
      <c r="W72" s="32">
        <v>0</v>
      </c>
      <c r="X72" s="32">
        <v>0</v>
      </c>
      <c r="Y72" s="21">
        <f t="shared" si="74"/>
        <v>0</v>
      </c>
      <c r="Z72" s="7">
        <v>0</v>
      </c>
      <c r="AA72" s="7">
        <v>0</v>
      </c>
      <c r="AB72" s="4">
        <f t="shared" si="75"/>
        <v>0</v>
      </c>
      <c r="AC72" s="32">
        <v>0</v>
      </c>
      <c r="AD72" s="32">
        <v>0</v>
      </c>
      <c r="AE72" s="21">
        <f t="shared" si="76"/>
        <v>0</v>
      </c>
      <c r="AF72" s="7">
        <v>0</v>
      </c>
      <c r="AG72" s="7">
        <v>0</v>
      </c>
      <c r="AH72" s="4">
        <f t="shared" si="77"/>
        <v>0</v>
      </c>
      <c r="AI72" s="32">
        <v>0</v>
      </c>
      <c r="AJ72" s="32">
        <v>0</v>
      </c>
      <c r="AK72" s="42">
        <f t="shared" si="78"/>
        <v>0</v>
      </c>
      <c r="AL72" s="165"/>
    </row>
    <row r="73" spans="1:38" ht="16" hidden="1" outlineLevel="1">
      <c r="A73" s="6" t="s">
        <v>56</v>
      </c>
      <c r="B73" s="7">
        <v>0</v>
      </c>
      <c r="C73" s="7">
        <v>0</v>
      </c>
      <c r="D73" s="4">
        <f t="shared" si="67"/>
        <v>0</v>
      </c>
      <c r="E73" s="32">
        <v>0</v>
      </c>
      <c r="F73" s="32">
        <v>0</v>
      </c>
      <c r="G73" s="21">
        <f t="shared" si="68"/>
        <v>0</v>
      </c>
      <c r="H73" s="7">
        <v>0</v>
      </c>
      <c r="I73" s="7">
        <v>0</v>
      </c>
      <c r="J73" s="4">
        <f t="shared" si="69"/>
        <v>0</v>
      </c>
      <c r="K73" s="32">
        <v>0</v>
      </c>
      <c r="L73" s="32">
        <v>0</v>
      </c>
      <c r="M73" s="21">
        <f t="shared" si="70"/>
        <v>0</v>
      </c>
      <c r="N73" s="7">
        <v>0</v>
      </c>
      <c r="O73" s="7">
        <v>0</v>
      </c>
      <c r="P73" s="4">
        <f t="shared" si="71"/>
        <v>0</v>
      </c>
      <c r="Q73" s="32">
        <v>0</v>
      </c>
      <c r="R73" s="32">
        <v>0</v>
      </c>
      <c r="S73" s="21">
        <f t="shared" si="72"/>
        <v>0</v>
      </c>
      <c r="T73" s="7">
        <v>0</v>
      </c>
      <c r="U73" s="7">
        <v>0</v>
      </c>
      <c r="V73" s="4">
        <f t="shared" si="73"/>
        <v>0</v>
      </c>
      <c r="W73" s="32">
        <v>0</v>
      </c>
      <c r="X73" s="32">
        <v>0</v>
      </c>
      <c r="Y73" s="21">
        <f t="shared" si="74"/>
        <v>0</v>
      </c>
      <c r="Z73" s="7">
        <v>0</v>
      </c>
      <c r="AA73" s="7">
        <v>0</v>
      </c>
      <c r="AB73" s="4">
        <f t="shared" si="75"/>
        <v>0</v>
      </c>
      <c r="AC73" s="32">
        <v>0</v>
      </c>
      <c r="AD73" s="32">
        <v>0</v>
      </c>
      <c r="AE73" s="21">
        <f t="shared" si="76"/>
        <v>0</v>
      </c>
      <c r="AF73" s="7">
        <v>0</v>
      </c>
      <c r="AG73" s="7">
        <v>0</v>
      </c>
      <c r="AH73" s="4">
        <f t="shared" si="77"/>
        <v>0</v>
      </c>
      <c r="AI73" s="32">
        <v>0</v>
      </c>
      <c r="AJ73" s="32">
        <v>0</v>
      </c>
      <c r="AK73" s="42">
        <f t="shared" si="78"/>
        <v>0</v>
      </c>
      <c r="AL73" s="165"/>
    </row>
    <row r="74" spans="1:38" ht="16" hidden="1" outlineLevel="1">
      <c r="A74" s="6" t="s">
        <v>35</v>
      </c>
      <c r="B74" s="7">
        <v>0</v>
      </c>
      <c r="C74" s="7">
        <v>0</v>
      </c>
      <c r="D74" s="4">
        <f t="shared" si="67"/>
        <v>0</v>
      </c>
      <c r="E74" s="32">
        <v>0</v>
      </c>
      <c r="F74" s="32">
        <v>0</v>
      </c>
      <c r="G74" s="21">
        <f t="shared" si="68"/>
        <v>0</v>
      </c>
      <c r="H74" s="7">
        <v>0</v>
      </c>
      <c r="I74" s="7">
        <v>0</v>
      </c>
      <c r="J74" s="4">
        <f t="shared" si="69"/>
        <v>0</v>
      </c>
      <c r="K74" s="32">
        <v>0</v>
      </c>
      <c r="L74" s="32">
        <v>0</v>
      </c>
      <c r="M74" s="21">
        <f t="shared" si="70"/>
        <v>0</v>
      </c>
      <c r="N74" s="7">
        <v>0</v>
      </c>
      <c r="O74" s="7">
        <v>0</v>
      </c>
      <c r="P74" s="4">
        <f t="shared" si="71"/>
        <v>0</v>
      </c>
      <c r="Q74" s="32">
        <v>0</v>
      </c>
      <c r="R74" s="32">
        <v>0</v>
      </c>
      <c r="S74" s="21">
        <f t="shared" si="72"/>
        <v>0</v>
      </c>
      <c r="T74" s="7">
        <v>0</v>
      </c>
      <c r="U74" s="7">
        <v>0</v>
      </c>
      <c r="V74" s="4">
        <f t="shared" si="73"/>
        <v>0</v>
      </c>
      <c r="W74" s="32">
        <v>0</v>
      </c>
      <c r="X74" s="32">
        <v>0</v>
      </c>
      <c r="Y74" s="21">
        <f t="shared" si="74"/>
        <v>0</v>
      </c>
      <c r="Z74" s="7">
        <v>0</v>
      </c>
      <c r="AA74" s="7">
        <v>0</v>
      </c>
      <c r="AB74" s="4">
        <f t="shared" si="75"/>
        <v>0</v>
      </c>
      <c r="AC74" s="32">
        <v>0</v>
      </c>
      <c r="AD74" s="32">
        <v>0</v>
      </c>
      <c r="AE74" s="21">
        <f t="shared" si="76"/>
        <v>0</v>
      </c>
      <c r="AF74" s="7">
        <v>0</v>
      </c>
      <c r="AG74" s="7">
        <v>0</v>
      </c>
      <c r="AH74" s="4">
        <f t="shared" si="77"/>
        <v>0</v>
      </c>
      <c r="AI74" s="32">
        <v>0</v>
      </c>
      <c r="AJ74" s="32">
        <v>0</v>
      </c>
      <c r="AK74" s="42">
        <f t="shared" si="78"/>
        <v>0</v>
      </c>
      <c r="AL74" s="165"/>
    </row>
    <row r="75" spans="1:38" ht="16" hidden="1" outlineLevel="1">
      <c r="A75" s="6" t="s">
        <v>28</v>
      </c>
      <c r="B75" s="7">
        <v>0</v>
      </c>
      <c r="C75" s="7">
        <v>0</v>
      </c>
      <c r="D75" s="4">
        <f t="shared" si="67"/>
        <v>0</v>
      </c>
      <c r="E75" s="32">
        <v>0</v>
      </c>
      <c r="F75" s="32">
        <v>0</v>
      </c>
      <c r="G75" s="21">
        <f t="shared" si="68"/>
        <v>0</v>
      </c>
      <c r="H75" s="7">
        <v>0</v>
      </c>
      <c r="I75" s="7">
        <v>0</v>
      </c>
      <c r="J75" s="4">
        <f t="shared" si="69"/>
        <v>0</v>
      </c>
      <c r="K75" s="32">
        <v>0</v>
      </c>
      <c r="L75" s="32">
        <v>0</v>
      </c>
      <c r="M75" s="21">
        <f t="shared" si="70"/>
        <v>0</v>
      </c>
      <c r="N75" s="7">
        <v>0</v>
      </c>
      <c r="O75" s="7">
        <v>0</v>
      </c>
      <c r="P75" s="4">
        <f t="shared" si="71"/>
        <v>0</v>
      </c>
      <c r="Q75" s="32">
        <v>0</v>
      </c>
      <c r="R75" s="32">
        <v>0</v>
      </c>
      <c r="S75" s="21">
        <f t="shared" si="72"/>
        <v>0</v>
      </c>
      <c r="T75" s="7">
        <v>0</v>
      </c>
      <c r="U75" s="7">
        <v>0</v>
      </c>
      <c r="V75" s="4">
        <f t="shared" si="73"/>
        <v>0</v>
      </c>
      <c r="W75" s="32">
        <v>0</v>
      </c>
      <c r="X75" s="32">
        <v>0</v>
      </c>
      <c r="Y75" s="21">
        <f t="shared" si="74"/>
        <v>0</v>
      </c>
      <c r="Z75" s="7">
        <v>0</v>
      </c>
      <c r="AA75" s="7">
        <v>0</v>
      </c>
      <c r="AB75" s="4">
        <f t="shared" si="75"/>
        <v>0</v>
      </c>
      <c r="AC75" s="32">
        <v>0</v>
      </c>
      <c r="AD75" s="32">
        <v>0</v>
      </c>
      <c r="AE75" s="21">
        <f t="shared" si="76"/>
        <v>0</v>
      </c>
      <c r="AF75" s="7">
        <v>0</v>
      </c>
      <c r="AG75" s="7">
        <v>0</v>
      </c>
      <c r="AH75" s="4">
        <f t="shared" si="77"/>
        <v>0</v>
      </c>
      <c r="AI75" s="32">
        <v>0</v>
      </c>
      <c r="AJ75" s="32">
        <v>0</v>
      </c>
      <c r="AK75" s="42">
        <f t="shared" si="78"/>
        <v>0</v>
      </c>
      <c r="AL75" s="165"/>
    </row>
    <row r="76" spans="1:38" ht="16" hidden="1" outlineLevel="1">
      <c r="A76" s="6" t="s">
        <v>0</v>
      </c>
      <c r="B76" s="7">
        <v>0</v>
      </c>
      <c r="C76" s="7">
        <v>0</v>
      </c>
      <c r="D76" s="4">
        <f t="shared" si="67"/>
        <v>0</v>
      </c>
      <c r="E76" s="32">
        <v>0</v>
      </c>
      <c r="F76" s="32">
        <v>0</v>
      </c>
      <c r="G76" s="21">
        <f t="shared" si="68"/>
        <v>0</v>
      </c>
      <c r="H76" s="7">
        <v>0</v>
      </c>
      <c r="I76" s="7">
        <v>0</v>
      </c>
      <c r="J76" s="4">
        <f t="shared" si="69"/>
        <v>0</v>
      </c>
      <c r="K76" s="32">
        <v>0</v>
      </c>
      <c r="L76" s="32">
        <v>0</v>
      </c>
      <c r="M76" s="21">
        <f t="shared" si="70"/>
        <v>0</v>
      </c>
      <c r="N76" s="7">
        <v>0</v>
      </c>
      <c r="O76" s="7">
        <v>0</v>
      </c>
      <c r="P76" s="4">
        <f t="shared" si="71"/>
        <v>0</v>
      </c>
      <c r="Q76" s="32">
        <v>0</v>
      </c>
      <c r="R76" s="32">
        <v>0</v>
      </c>
      <c r="S76" s="21">
        <f t="shared" si="72"/>
        <v>0</v>
      </c>
      <c r="T76" s="7">
        <v>0</v>
      </c>
      <c r="U76" s="7">
        <v>0</v>
      </c>
      <c r="V76" s="4">
        <f t="shared" si="73"/>
        <v>0</v>
      </c>
      <c r="W76" s="32">
        <v>0</v>
      </c>
      <c r="X76" s="32">
        <v>0</v>
      </c>
      <c r="Y76" s="21">
        <f t="shared" si="74"/>
        <v>0</v>
      </c>
      <c r="Z76" s="7">
        <v>0</v>
      </c>
      <c r="AA76" s="7">
        <v>0</v>
      </c>
      <c r="AB76" s="4">
        <f t="shared" si="75"/>
        <v>0</v>
      </c>
      <c r="AC76" s="32">
        <v>0</v>
      </c>
      <c r="AD76" s="32">
        <v>0</v>
      </c>
      <c r="AE76" s="21">
        <f t="shared" si="76"/>
        <v>0</v>
      </c>
      <c r="AF76" s="7">
        <v>0</v>
      </c>
      <c r="AG76" s="7">
        <v>0</v>
      </c>
      <c r="AH76" s="4">
        <f t="shared" si="77"/>
        <v>0</v>
      </c>
      <c r="AI76" s="32">
        <v>0</v>
      </c>
      <c r="AJ76" s="32">
        <v>0</v>
      </c>
      <c r="AK76" s="42">
        <f t="shared" si="78"/>
        <v>0</v>
      </c>
      <c r="AL76" s="165"/>
    </row>
    <row r="77" spans="1:38" ht="16" hidden="1" outlineLevel="1">
      <c r="A77" s="9" t="s">
        <v>83</v>
      </c>
      <c r="B77" s="7">
        <v>0</v>
      </c>
      <c r="C77" s="7">
        <v>0</v>
      </c>
      <c r="D77" s="4">
        <f t="shared" si="67"/>
        <v>0</v>
      </c>
      <c r="E77" s="32">
        <v>0</v>
      </c>
      <c r="F77" s="32">
        <v>0</v>
      </c>
      <c r="G77" s="21">
        <f t="shared" si="68"/>
        <v>0</v>
      </c>
      <c r="H77" s="7">
        <v>0</v>
      </c>
      <c r="I77" s="7">
        <v>0</v>
      </c>
      <c r="J77" s="4">
        <f t="shared" si="69"/>
        <v>0</v>
      </c>
      <c r="K77" s="32">
        <v>0</v>
      </c>
      <c r="L77" s="32">
        <v>0</v>
      </c>
      <c r="M77" s="21">
        <f t="shared" si="70"/>
        <v>0</v>
      </c>
      <c r="N77" s="7">
        <v>0</v>
      </c>
      <c r="O77" s="7">
        <v>0</v>
      </c>
      <c r="P77" s="4">
        <f t="shared" si="71"/>
        <v>0</v>
      </c>
      <c r="Q77" s="32">
        <v>0</v>
      </c>
      <c r="R77" s="32">
        <v>0</v>
      </c>
      <c r="S77" s="21">
        <f t="shared" si="72"/>
        <v>0</v>
      </c>
      <c r="T77" s="7">
        <v>0</v>
      </c>
      <c r="U77" s="7">
        <v>0</v>
      </c>
      <c r="V77" s="4">
        <f t="shared" si="73"/>
        <v>0</v>
      </c>
      <c r="W77" s="32">
        <v>0</v>
      </c>
      <c r="X77" s="32">
        <v>0</v>
      </c>
      <c r="Y77" s="21">
        <f t="shared" si="74"/>
        <v>0</v>
      </c>
      <c r="Z77" s="7">
        <v>0</v>
      </c>
      <c r="AA77" s="7">
        <v>0</v>
      </c>
      <c r="AB77" s="4">
        <f t="shared" si="75"/>
        <v>0</v>
      </c>
      <c r="AC77" s="32">
        <v>0</v>
      </c>
      <c r="AD77" s="32">
        <v>0</v>
      </c>
      <c r="AE77" s="21">
        <f t="shared" si="76"/>
        <v>0</v>
      </c>
      <c r="AF77" s="7">
        <v>0</v>
      </c>
      <c r="AG77" s="7">
        <v>0</v>
      </c>
      <c r="AH77" s="4">
        <f t="shared" si="77"/>
        <v>0</v>
      </c>
      <c r="AI77" s="32">
        <v>0</v>
      </c>
      <c r="AJ77" s="32">
        <v>0</v>
      </c>
      <c r="AK77" s="42">
        <f t="shared" si="78"/>
        <v>0</v>
      </c>
      <c r="AL77" s="165"/>
    </row>
    <row r="78" spans="1:38" ht="16" hidden="1" outlineLevel="1">
      <c r="A78" s="9" t="s">
        <v>83</v>
      </c>
      <c r="B78" s="7">
        <v>0</v>
      </c>
      <c r="C78" s="7">
        <v>0</v>
      </c>
      <c r="D78" s="4">
        <f t="shared" si="67"/>
        <v>0</v>
      </c>
      <c r="E78" s="32">
        <v>0</v>
      </c>
      <c r="F78" s="32">
        <v>0</v>
      </c>
      <c r="G78" s="21">
        <f t="shared" si="68"/>
        <v>0</v>
      </c>
      <c r="H78" s="7">
        <v>0</v>
      </c>
      <c r="I78" s="7">
        <v>0</v>
      </c>
      <c r="J78" s="4">
        <f t="shared" si="69"/>
        <v>0</v>
      </c>
      <c r="K78" s="32">
        <v>0</v>
      </c>
      <c r="L78" s="32">
        <v>0</v>
      </c>
      <c r="M78" s="21">
        <f t="shared" si="70"/>
        <v>0</v>
      </c>
      <c r="N78" s="7">
        <v>0</v>
      </c>
      <c r="O78" s="7">
        <v>0</v>
      </c>
      <c r="P78" s="4">
        <f t="shared" si="71"/>
        <v>0</v>
      </c>
      <c r="Q78" s="32">
        <v>0</v>
      </c>
      <c r="R78" s="32">
        <v>0</v>
      </c>
      <c r="S78" s="21">
        <f t="shared" si="72"/>
        <v>0</v>
      </c>
      <c r="T78" s="7">
        <v>0</v>
      </c>
      <c r="U78" s="7">
        <v>0</v>
      </c>
      <c r="V78" s="4">
        <f t="shared" si="73"/>
        <v>0</v>
      </c>
      <c r="W78" s="32">
        <v>0</v>
      </c>
      <c r="X78" s="32">
        <v>0</v>
      </c>
      <c r="Y78" s="21">
        <f t="shared" si="74"/>
        <v>0</v>
      </c>
      <c r="Z78" s="7">
        <v>0</v>
      </c>
      <c r="AA78" s="7">
        <v>0</v>
      </c>
      <c r="AB78" s="4">
        <f t="shared" si="75"/>
        <v>0</v>
      </c>
      <c r="AC78" s="32">
        <v>0</v>
      </c>
      <c r="AD78" s="32">
        <v>0</v>
      </c>
      <c r="AE78" s="21">
        <f t="shared" si="76"/>
        <v>0</v>
      </c>
      <c r="AF78" s="7">
        <v>0</v>
      </c>
      <c r="AG78" s="7">
        <v>0</v>
      </c>
      <c r="AH78" s="4">
        <f t="shared" si="77"/>
        <v>0</v>
      </c>
      <c r="AI78" s="32">
        <v>0</v>
      </c>
      <c r="AJ78" s="32">
        <v>0</v>
      </c>
      <c r="AK78" s="42">
        <f t="shared" si="78"/>
        <v>0</v>
      </c>
      <c r="AL78" s="165"/>
    </row>
    <row r="79" spans="1:38" ht="16" hidden="1" outlineLevel="1">
      <c r="A79" s="9" t="s">
        <v>83</v>
      </c>
      <c r="B79" s="7">
        <v>0</v>
      </c>
      <c r="C79" s="7">
        <v>0</v>
      </c>
      <c r="D79" s="4">
        <f t="shared" si="67"/>
        <v>0</v>
      </c>
      <c r="E79" s="32">
        <v>0</v>
      </c>
      <c r="F79" s="32">
        <v>0</v>
      </c>
      <c r="G79" s="21">
        <f t="shared" si="68"/>
        <v>0</v>
      </c>
      <c r="H79" s="7">
        <v>0</v>
      </c>
      <c r="I79" s="7">
        <v>0</v>
      </c>
      <c r="J79" s="4">
        <f t="shared" si="69"/>
        <v>0</v>
      </c>
      <c r="K79" s="32">
        <v>0</v>
      </c>
      <c r="L79" s="32">
        <v>0</v>
      </c>
      <c r="M79" s="21">
        <f t="shared" si="70"/>
        <v>0</v>
      </c>
      <c r="N79" s="7">
        <v>0</v>
      </c>
      <c r="O79" s="7">
        <v>0</v>
      </c>
      <c r="P79" s="4">
        <f t="shared" si="71"/>
        <v>0</v>
      </c>
      <c r="Q79" s="32">
        <v>0</v>
      </c>
      <c r="R79" s="32">
        <v>0</v>
      </c>
      <c r="S79" s="21">
        <f t="shared" si="72"/>
        <v>0</v>
      </c>
      <c r="T79" s="7">
        <v>0</v>
      </c>
      <c r="U79" s="7">
        <v>0</v>
      </c>
      <c r="V79" s="4">
        <f t="shared" si="73"/>
        <v>0</v>
      </c>
      <c r="W79" s="32">
        <v>0</v>
      </c>
      <c r="X79" s="32">
        <v>0</v>
      </c>
      <c r="Y79" s="21">
        <f t="shared" si="74"/>
        <v>0</v>
      </c>
      <c r="Z79" s="7">
        <v>0</v>
      </c>
      <c r="AA79" s="7">
        <v>0</v>
      </c>
      <c r="AB79" s="4">
        <f t="shared" si="75"/>
        <v>0</v>
      </c>
      <c r="AC79" s="32">
        <v>0</v>
      </c>
      <c r="AD79" s="32">
        <v>0</v>
      </c>
      <c r="AE79" s="21">
        <f t="shared" si="76"/>
        <v>0</v>
      </c>
      <c r="AF79" s="7">
        <v>0</v>
      </c>
      <c r="AG79" s="7">
        <v>0</v>
      </c>
      <c r="AH79" s="4">
        <f t="shared" si="77"/>
        <v>0</v>
      </c>
      <c r="AI79" s="32">
        <v>0</v>
      </c>
      <c r="AJ79" s="32">
        <v>0</v>
      </c>
      <c r="AK79" s="42">
        <f t="shared" si="78"/>
        <v>0</v>
      </c>
      <c r="AL79" s="165"/>
    </row>
    <row r="80" spans="1:38" ht="16" hidden="1" outlineLevel="1">
      <c r="A80" s="1" t="s">
        <v>8</v>
      </c>
      <c r="B80" s="11">
        <f t="shared" ref="B80:AK80" si="79">SUM(B71:B79)</f>
        <v>0</v>
      </c>
      <c r="C80" s="11">
        <f t="shared" si="79"/>
        <v>0</v>
      </c>
      <c r="D80" s="13">
        <f t="shared" si="79"/>
        <v>0</v>
      </c>
      <c r="E80" s="33">
        <f t="shared" si="79"/>
        <v>0</v>
      </c>
      <c r="F80" s="33">
        <f t="shared" si="79"/>
        <v>0</v>
      </c>
      <c r="G80" s="24">
        <f t="shared" si="79"/>
        <v>0</v>
      </c>
      <c r="H80" s="11">
        <f t="shared" si="79"/>
        <v>0</v>
      </c>
      <c r="I80" s="11">
        <f t="shared" si="79"/>
        <v>0</v>
      </c>
      <c r="J80" s="13">
        <f t="shared" si="79"/>
        <v>0</v>
      </c>
      <c r="K80" s="33">
        <f t="shared" si="79"/>
        <v>0</v>
      </c>
      <c r="L80" s="33">
        <f t="shared" si="79"/>
        <v>0</v>
      </c>
      <c r="M80" s="24">
        <f t="shared" si="79"/>
        <v>0</v>
      </c>
      <c r="N80" s="11">
        <f t="shared" si="79"/>
        <v>0</v>
      </c>
      <c r="O80" s="11">
        <f t="shared" si="79"/>
        <v>0</v>
      </c>
      <c r="P80" s="13">
        <f t="shared" si="79"/>
        <v>0</v>
      </c>
      <c r="Q80" s="33">
        <f t="shared" si="79"/>
        <v>0</v>
      </c>
      <c r="R80" s="33">
        <f t="shared" si="79"/>
        <v>0</v>
      </c>
      <c r="S80" s="24">
        <f t="shared" si="79"/>
        <v>0</v>
      </c>
      <c r="T80" s="11">
        <f t="shared" si="79"/>
        <v>0</v>
      </c>
      <c r="U80" s="11">
        <f t="shared" si="79"/>
        <v>0</v>
      </c>
      <c r="V80" s="13">
        <f t="shared" si="79"/>
        <v>0</v>
      </c>
      <c r="W80" s="33">
        <f t="shared" si="79"/>
        <v>0</v>
      </c>
      <c r="X80" s="33">
        <f t="shared" si="79"/>
        <v>0</v>
      </c>
      <c r="Y80" s="24">
        <f t="shared" si="79"/>
        <v>0</v>
      </c>
      <c r="Z80" s="11">
        <f t="shared" si="79"/>
        <v>0</v>
      </c>
      <c r="AA80" s="11">
        <f t="shared" si="79"/>
        <v>0</v>
      </c>
      <c r="AB80" s="13">
        <f t="shared" si="79"/>
        <v>0</v>
      </c>
      <c r="AC80" s="33">
        <f t="shared" si="79"/>
        <v>0</v>
      </c>
      <c r="AD80" s="33">
        <f t="shared" si="79"/>
        <v>0</v>
      </c>
      <c r="AE80" s="24">
        <f t="shared" si="79"/>
        <v>0</v>
      </c>
      <c r="AF80" s="11">
        <f t="shared" si="79"/>
        <v>0</v>
      </c>
      <c r="AG80" s="11">
        <f t="shared" si="79"/>
        <v>0</v>
      </c>
      <c r="AH80" s="13">
        <f t="shared" si="79"/>
        <v>0</v>
      </c>
      <c r="AI80" s="33">
        <f t="shared" si="79"/>
        <v>0</v>
      </c>
      <c r="AJ80" s="33">
        <f t="shared" si="79"/>
        <v>0</v>
      </c>
      <c r="AK80" s="43">
        <f t="shared" si="79"/>
        <v>0</v>
      </c>
      <c r="AL80" s="165"/>
    </row>
    <row r="81" spans="1:38" s="90" customFormat="1" ht="16" hidden="1" outlineLevel="1">
      <c r="A81" s="84"/>
      <c r="B81" s="85"/>
      <c r="C81" s="85"/>
      <c r="D81" s="85"/>
      <c r="E81" s="85"/>
      <c r="F81" s="85"/>
      <c r="G81" s="85"/>
      <c r="H81" s="85"/>
      <c r="I81" s="85"/>
      <c r="J81" s="85"/>
      <c r="K81" s="86"/>
      <c r="L81" s="86"/>
      <c r="M81" s="86"/>
      <c r="N81" s="85"/>
      <c r="O81" s="85"/>
      <c r="P81" s="85"/>
      <c r="Q81" s="86"/>
      <c r="R81" s="86"/>
      <c r="S81" s="86"/>
      <c r="T81" s="85"/>
      <c r="U81" s="85"/>
      <c r="V81" s="85"/>
      <c r="W81" s="86"/>
      <c r="X81" s="86"/>
      <c r="Y81" s="86"/>
      <c r="Z81" s="85"/>
      <c r="AA81" s="85"/>
      <c r="AB81" s="85"/>
      <c r="AC81" s="86"/>
      <c r="AD81" s="86"/>
      <c r="AE81" s="86"/>
      <c r="AF81" s="85"/>
      <c r="AG81" s="85"/>
      <c r="AH81" s="85"/>
      <c r="AI81" s="86"/>
      <c r="AJ81" s="86"/>
      <c r="AK81" s="86"/>
    </row>
    <row r="82" spans="1:38" ht="15" customHeight="1" collapsed="1">
      <c r="A82" s="1" t="s">
        <v>25</v>
      </c>
      <c r="B82" s="7"/>
      <c r="C82" s="4"/>
      <c r="D82" s="4"/>
      <c r="E82" s="32"/>
      <c r="F82" s="21"/>
      <c r="G82" s="21"/>
      <c r="H82" s="7"/>
      <c r="I82" s="4"/>
      <c r="J82" s="4"/>
      <c r="K82" s="32"/>
      <c r="L82" s="21"/>
      <c r="M82" s="21"/>
      <c r="N82" s="7"/>
      <c r="O82" s="4"/>
      <c r="P82" s="4"/>
      <c r="Q82" s="32"/>
      <c r="R82" s="21"/>
      <c r="S82" s="21"/>
      <c r="T82" s="7"/>
      <c r="U82" s="4"/>
      <c r="V82" s="4"/>
      <c r="W82" s="32"/>
      <c r="X82" s="21"/>
      <c r="Y82" s="21"/>
      <c r="Z82" s="7"/>
      <c r="AA82" s="4"/>
      <c r="AB82" s="4"/>
      <c r="AC82" s="32"/>
      <c r="AD82" s="21"/>
      <c r="AE82" s="21"/>
      <c r="AF82" s="7"/>
      <c r="AG82" s="4"/>
      <c r="AH82" s="4"/>
      <c r="AI82" s="32"/>
      <c r="AJ82" s="21"/>
      <c r="AK82" s="42"/>
      <c r="AL82" s="162"/>
    </row>
    <row r="83" spans="1:38" ht="16" hidden="1" outlineLevel="1">
      <c r="A83" s="6" t="s">
        <v>77</v>
      </c>
      <c r="B83" s="7">
        <v>0</v>
      </c>
      <c r="C83" s="7">
        <v>0</v>
      </c>
      <c r="D83" s="4">
        <f t="shared" ref="D83:D92" si="80">B83-C83</f>
        <v>0</v>
      </c>
      <c r="E83" s="32">
        <v>0</v>
      </c>
      <c r="F83" s="32">
        <v>0</v>
      </c>
      <c r="G83" s="21">
        <f t="shared" ref="G83:G92" si="81">E83-F83</f>
        <v>0</v>
      </c>
      <c r="H83" s="7">
        <v>0</v>
      </c>
      <c r="I83" s="7">
        <v>0</v>
      </c>
      <c r="J83" s="4">
        <f t="shared" ref="J83:J92" si="82">H83-I83</f>
        <v>0</v>
      </c>
      <c r="K83" s="32">
        <v>0</v>
      </c>
      <c r="L83" s="32">
        <v>0</v>
      </c>
      <c r="M83" s="21">
        <f t="shared" ref="M83:M92" si="83">K83-L83</f>
        <v>0</v>
      </c>
      <c r="N83" s="7">
        <v>0</v>
      </c>
      <c r="O83" s="7">
        <v>0</v>
      </c>
      <c r="P83" s="4">
        <f t="shared" ref="P83:P92" si="84">N83-O83</f>
        <v>0</v>
      </c>
      <c r="Q83" s="32">
        <v>0</v>
      </c>
      <c r="R83" s="32">
        <v>0</v>
      </c>
      <c r="S83" s="21">
        <f t="shared" ref="S83:S92" si="85">Q83-R83</f>
        <v>0</v>
      </c>
      <c r="T83" s="7">
        <v>0</v>
      </c>
      <c r="U83" s="7">
        <v>0</v>
      </c>
      <c r="V83" s="4">
        <f t="shared" ref="V83:V92" si="86">T83-U83</f>
        <v>0</v>
      </c>
      <c r="W83" s="32">
        <v>0</v>
      </c>
      <c r="X83" s="32">
        <v>0</v>
      </c>
      <c r="Y83" s="21">
        <f t="shared" ref="Y83:Y92" si="87">W83-X83</f>
        <v>0</v>
      </c>
      <c r="Z83" s="7">
        <v>0</v>
      </c>
      <c r="AA83" s="7">
        <v>0</v>
      </c>
      <c r="AB83" s="4">
        <f t="shared" ref="AB83:AB92" si="88">Z83-AA83</f>
        <v>0</v>
      </c>
      <c r="AC83" s="32">
        <v>0</v>
      </c>
      <c r="AD83" s="32">
        <v>0</v>
      </c>
      <c r="AE83" s="21">
        <f t="shared" ref="AE83:AE92" si="89">AC83-AD83</f>
        <v>0</v>
      </c>
      <c r="AF83" s="7">
        <v>0</v>
      </c>
      <c r="AG83" s="7">
        <v>0</v>
      </c>
      <c r="AH83" s="4">
        <f t="shared" ref="AH83:AH92" si="90">AF83-AG83</f>
        <v>0</v>
      </c>
      <c r="AI83" s="32">
        <v>0</v>
      </c>
      <c r="AJ83" s="32">
        <v>0</v>
      </c>
      <c r="AK83" s="42">
        <f t="shared" ref="AK83:AK92" si="91">AI83-AJ83</f>
        <v>0</v>
      </c>
      <c r="AL83" s="162"/>
    </row>
    <row r="84" spans="1:38" ht="16" hidden="1" outlineLevel="1">
      <c r="A84" s="6" t="s">
        <v>78</v>
      </c>
      <c r="B84" s="7">
        <v>0</v>
      </c>
      <c r="C84" s="7">
        <v>0</v>
      </c>
      <c r="D84" s="4">
        <f t="shared" si="80"/>
        <v>0</v>
      </c>
      <c r="E84" s="32">
        <v>0</v>
      </c>
      <c r="F84" s="32">
        <v>0</v>
      </c>
      <c r="G84" s="21">
        <f t="shared" si="81"/>
        <v>0</v>
      </c>
      <c r="H84" s="7">
        <v>0</v>
      </c>
      <c r="I84" s="7">
        <v>0</v>
      </c>
      <c r="J84" s="4">
        <f t="shared" si="82"/>
        <v>0</v>
      </c>
      <c r="K84" s="32">
        <v>0</v>
      </c>
      <c r="L84" s="32">
        <v>0</v>
      </c>
      <c r="M84" s="21">
        <f t="shared" si="83"/>
        <v>0</v>
      </c>
      <c r="N84" s="7">
        <v>0</v>
      </c>
      <c r="O84" s="7">
        <v>0</v>
      </c>
      <c r="P84" s="4">
        <f t="shared" si="84"/>
        <v>0</v>
      </c>
      <c r="Q84" s="32">
        <v>0</v>
      </c>
      <c r="R84" s="32">
        <v>0</v>
      </c>
      <c r="S84" s="21">
        <f t="shared" si="85"/>
        <v>0</v>
      </c>
      <c r="T84" s="7">
        <v>0</v>
      </c>
      <c r="U84" s="7">
        <v>0</v>
      </c>
      <c r="V84" s="4">
        <f t="shared" si="86"/>
        <v>0</v>
      </c>
      <c r="W84" s="32">
        <v>0</v>
      </c>
      <c r="X84" s="32">
        <v>0</v>
      </c>
      <c r="Y84" s="21">
        <f t="shared" si="87"/>
        <v>0</v>
      </c>
      <c r="Z84" s="7">
        <v>0</v>
      </c>
      <c r="AA84" s="7">
        <v>0</v>
      </c>
      <c r="AB84" s="4">
        <f t="shared" si="88"/>
        <v>0</v>
      </c>
      <c r="AC84" s="32">
        <v>0</v>
      </c>
      <c r="AD84" s="32">
        <v>0</v>
      </c>
      <c r="AE84" s="21">
        <f t="shared" si="89"/>
        <v>0</v>
      </c>
      <c r="AF84" s="7">
        <v>0</v>
      </c>
      <c r="AG84" s="7">
        <v>0</v>
      </c>
      <c r="AH84" s="4">
        <f t="shared" si="90"/>
        <v>0</v>
      </c>
      <c r="AI84" s="32">
        <v>0</v>
      </c>
      <c r="AJ84" s="32">
        <v>0</v>
      </c>
      <c r="AK84" s="42">
        <f t="shared" si="91"/>
        <v>0</v>
      </c>
      <c r="AL84" s="162"/>
    </row>
    <row r="85" spans="1:38" ht="16" hidden="1" outlineLevel="1">
      <c r="A85" s="6" t="s">
        <v>144</v>
      </c>
      <c r="B85" s="7">
        <v>0</v>
      </c>
      <c r="C85" s="7">
        <v>0</v>
      </c>
      <c r="D85" s="4">
        <f t="shared" si="80"/>
        <v>0</v>
      </c>
      <c r="E85" s="32">
        <v>0</v>
      </c>
      <c r="F85" s="32">
        <v>0</v>
      </c>
      <c r="G85" s="21">
        <f t="shared" si="81"/>
        <v>0</v>
      </c>
      <c r="H85" s="7">
        <v>0</v>
      </c>
      <c r="I85" s="7">
        <v>0</v>
      </c>
      <c r="J85" s="4">
        <f t="shared" si="82"/>
        <v>0</v>
      </c>
      <c r="K85" s="32">
        <v>0</v>
      </c>
      <c r="L85" s="32">
        <v>0</v>
      </c>
      <c r="M85" s="21">
        <f t="shared" si="83"/>
        <v>0</v>
      </c>
      <c r="N85" s="7">
        <v>0</v>
      </c>
      <c r="O85" s="7">
        <v>0</v>
      </c>
      <c r="P85" s="4">
        <f t="shared" si="84"/>
        <v>0</v>
      </c>
      <c r="Q85" s="32">
        <v>0</v>
      </c>
      <c r="R85" s="32">
        <v>0</v>
      </c>
      <c r="S85" s="21">
        <f t="shared" si="85"/>
        <v>0</v>
      </c>
      <c r="T85" s="7">
        <v>0</v>
      </c>
      <c r="U85" s="7">
        <v>0</v>
      </c>
      <c r="V85" s="4">
        <f t="shared" si="86"/>
        <v>0</v>
      </c>
      <c r="W85" s="32">
        <v>0</v>
      </c>
      <c r="X85" s="32">
        <v>0</v>
      </c>
      <c r="Y85" s="21">
        <f t="shared" si="87"/>
        <v>0</v>
      </c>
      <c r="Z85" s="7">
        <v>0</v>
      </c>
      <c r="AA85" s="7">
        <v>0</v>
      </c>
      <c r="AB85" s="4">
        <f t="shared" si="88"/>
        <v>0</v>
      </c>
      <c r="AC85" s="32">
        <v>0</v>
      </c>
      <c r="AD85" s="32">
        <v>0</v>
      </c>
      <c r="AE85" s="21">
        <f t="shared" si="89"/>
        <v>0</v>
      </c>
      <c r="AF85" s="7">
        <v>0</v>
      </c>
      <c r="AG85" s="7">
        <v>0</v>
      </c>
      <c r="AH85" s="4">
        <f t="shared" si="90"/>
        <v>0</v>
      </c>
      <c r="AI85" s="32">
        <v>0</v>
      </c>
      <c r="AJ85" s="32">
        <v>0</v>
      </c>
      <c r="AK85" s="42">
        <f t="shared" si="91"/>
        <v>0</v>
      </c>
      <c r="AL85" s="162"/>
    </row>
    <row r="86" spans="1:38" ht="16" hidden="1" outlineLevel="1">
      <c r="A86" s="6" t="s">
        <v>54</v>
      </c>
      <c r="B86" s="7">
        <v>0</v>
      </c>
      <c r="C86" s="7">
        <v>0</v>
      </c>
      <c r="D86" s="4">
        <f t="shared" si="80"/>
        <v>0</v>
      </c>
      <c r="E86" s="32">
        <v>0</v>
      </c>
      <c r="F86" s="32">
        <v>0</v>
      </c>
      <c r="G86" s="21">
        <f t="shared" si="81"/>
        <v>0</v>
      </c>
      <c r="H86" s="7">
        <v>0</v>
      </c>
      <c r="I86" s="7">
        <v>0</v>
      </c>
      <c r="J86" s="4">
        <f t="shared" si="82"/>
        <v>0</v>
      </c>
      <c r="K86" s="32">
        <v>0</v>
      </c>
      <c r="L86" s="32">
        <v>0</v>
      </c>
      <c r="M86" s="21">
        <f t="shared" si="83"/>
        <v>0</v>
      </c>
      <c r="N86" s="7">
        <v>0</v>
      </c>
      <c r="O86" s="7">
        <v>0</v>
      </c>
      <c r="P86" s="4">
        <f t="shared" si="84"/>
        <v>0</v>
      </c>
      <c r="Q86" s="32">
        <v>0</v>
      </c>
      <c r="R86" s="32">
        <v>0</v>
      </c>
      <c r="S86" s="21">
        <f t="shared" si="85"/>
        <v>0</v>
      </c>
      <c r="T86" s="7">
        <v>0</v>
      </c>
      <c r="U86" s="7">
        <v>0</v>
      </c>
      <c r="V86" s="4">
        <f t="shared" si="86"/>
        <v>0</v>
      </c>
      <c r="W86" s="32">
        <v>0</v>
      </c>
      <c r="X86" s="32">
        <v>0</v>
      </c>
      <c r="Y86" s="21">
        <f t="shared" si="87"/>
        <v>0</v>
      </c>
      <c r="Z86" s="7">
        <v>0</v>
      </c>
      <c r="AA86" s="7">
        <v>0</v>
      </c>
      <c r="AB86" s="4">
        <f t="shared" si="88"/>
        <v>0</v>
      </c>
      <c r="AC86" s="32">
        <v>0</v>
      </c>
      <c r="AD86" s="32">
        <v>0</v>
      </c>
      <c r="AE86" s="21">
        <f t="shared" si="89"/>
        <v>0</v>
      </c>
      <c r="AF86" s="7">
        <v>0</v>
      </c>
      <c r="AG86" s="7">
        <v>0</v>
      </c>
      <c r="AH86" s="4">
        <f t="shared" si="90"/>
        <v>0</v>
      </c>
      <c r="AI86" s="32">
        <v>0</v>
      </c>
      <c r="AJ86" s="32">
        <v>0</v>
      </c>
      <c r="AK86" s="42">
        <f t="shared" si="91"/>
        <v>0</v>
      </c>
      <c r="AL86" s="162"/>
    </row>
    <row r="87" spans="1:38" ht="16" hidden="1" outlineLevel="1">
      <c r="A87" s="21" t="s">
        <v>138</v>
      </c>
      <c r="B87" s="7">
        <v>0</v>
      </c>
      <c r="C87" s="7">
        <v>0</v>
      </c>
      <c r="D87" s="4">
        <f t="shared" si="80"/>
        <v>0</v>
      </c>
      <c r="E87" s="32">
        <v>0</v>
      </c>
      <c r="F87" s="32">
        <v>0</v>
      </c>
      <c r="G87" s="21">
        <f t="shared" si="81"/>
        <v>0</v>
      </c>
      <c r="H87" s="7">
        <v>0</v>
      </c>
      <c r="I87" s="7">
        <v>0</v>
      </c>
      <c r="J87" s="4">
        <f t="shared" si="82"/>
        <v>0</v>
      </c>
      <c r="K87" s="32">
        <v>0</v>
      </c>
      <c r="L87" s="32">
        <v>0</v>
      </c>
      <c r="M87" s="21">
        <f t="shared" si="83"/>
        <v>0</v>
      </c>
      <c r="N87" s="7">
        <v>0</v>
      </c>
      <c r="O87" s="7">
        <v>0</v>
      </c>
      <c r="P87" s="4">
        <f t="shared" si="84"/>
        <v>0</v>
      </c>
      <c r="Q87" s="32">
        <v>0</v>
      </c>
      <c r="R87" s="32">
        <v>0</v>
      </c>
      <c r="S87" s="21">
        <f t="shared" si="85"/>
        <v>0</v>
      </c>
      <c r="T87" s="7">
        <v>0</v>
      </c>
      <c r="U87" s="7">
        <v>0</v>
      </c>
      <c r="V87" s="4">
        <f t="shared" si="86"/>
        <v>0</v>
      </c>
      <c r="W87" s="32">
        <v>0</v>
      </c>
      <c r="X87" s="32">
        <v>0</v>
      </c>
      <c r="Y87" s="21">
        <f t="shared" si="87"/>
        <v>0</v>
      </c>
      <c r="Z87" s="7">
        <v>0</v>
      </c>
      <c r="AA87" s="7">
        <v>0</v>
      </c>
      <c r="AB87" s="4">
        <f t="shared" si="88"/>
        <v>0</v>
      </c>
      <c r="AC87" s="32">
        <v>0</v>
      </c>
      <c r="AD87" s="32">
        <v>0</v>
      </c>
      <c r="AE87" s="21">
        <f t="shared" si="89"/>
        <v>0</v>
      </c>
      <c r="AF87" s="7">
        <v>0</v>
      </c>
      <c r="AG87" s="7">
        <v>0</v>
      </c>
      <c r="AH87" s="4">
        <f t="shared" si="90"/>
        <v>0</v>
      </c>
      <c r="AI87" s="32">
        <v>0</v>
      </c>
      <c r="AJ87" s="32">
        <v>0</v>
      </c>
      <c r="AK87" s="42">
        <f t="shared" si="91"/>
        <v>0</v>
      </c>
      <c r="AL87" s="162"/>
    </row>
    <row r="88" spans="1:38" ht="16" hidden="1" outlineLevel="1">
      <c r="A88" s="6" t="s">
        <v>122</v>
      </c>
      <c r="B88" s="7">
        <v>0</v>
      </c>
      <c r="C88" s="7">
        <v>0</v>
      </c>
      <c r="D88" s="4">
        <f t="shared" si="80"/>
        <v>0</v>
      </c>
      <c r="E88" s="32">
        <v>0</v>
      </c>
      <c r="F88" s="32">
        <v>0</v>
      </c>
      <c r="G88" s="21">
        <f t="shared" si="81"/>
        <v>0</v>
      </c>
      <c r="H88" s="7">
        <v>0</v>
      </c>
      <c r="I88" s="7">
        <v>0</v>
      </c>
      <c r="J88" s="4">
        <f t="shared" si="82"/>
        <v>0</v>
      </c>
      <c r="K88" s="32">
        <v>0</v>
      </c>
      <c r="L88" s="32">
        <v>0</v>
      </c>
      <c r="M88" s="21">
        <f t="shared" si="83"/>
        <v>0</v>
      </c>
      <c r="N88" s="7">
        <v>0</v>
      </c>
      <c r="O88" s="7">
        <v>0</v>
      </c>
      <c r="P88" s="4">
        <f t="shared" si="84"/>
        <v>0</v>
      </c>
      <c r="Q88" s="32">
        <v>0</v>
      </c>
      <c r="R88" s="32">
        <v>0</v>
      </c>
      <c r="S88" s="21">
        <f t="shared" si="85"/>
        <v>0</v>
      </c>
      <c r="T88" s="7">
        <v>0</v>
      </c>
      <c r="U88" s="7">
        <v>0</v>
      </c>
      <c r="V88" s="4">
        <f t="shared" si="86"/>
        <v>0</v>
      </c>
      <c r="W88" s="32">
        <v>0</v>
      </c>
      <c r="X88" s="32">
        <v>0</v>
      </c>
      <c r="Y88" s="21">
        <f t="shared" si="87"/>
        <v>0</v>
      </c>
      <c r="Z88" s="7">
        <v>0</v>
      </c>
      <c r="AA88" s="7">
        <v>0</v>
      </c>
      <c r="AB88" s="4">
        <f t="shared" si="88"/>
        <v>0</v>
      </c>
      <c r="AC88" s="32">
        <v>0</v>
      </c>
      <c r="AD88" s="32">
        <v>0</v>
      </c>
      <c r="AE88" s="21">
        <f t="shared" si="89"/>
        <v>0</v>
      </c>
      <c r="AF88" s="7">
        <v>0</v>
      </c>
      <c r="AG88" s="7">
        <v>0</v>
      </c>
      <c r="AH88" s="4">
        <f t="shared" si="90"/>
        <v>0</v>
      </c>
      <c r="AI88" s="32">
        <v>0</v>
      </c>
      <c r="AJ88" s="32">
        <v>0</v>
      </c>
      <c r="AK88" s="42">
        <f t="shared" si="91"/>
        <v>0</v>
      </c>
      <c r="AL88" s="162"/>
    </row>
    <row r="89" spans="1:38" ht="16" hidden="1" outlineLevel="1">
      <c r="A89" s="6" t="s">
        <v>13</v>
      </c>
      <c r="B89" s="7">
        <v>0</v>
      </c>
      <c r="C89" s="7">
        <v>0</v>
      </c>
      <c r="D89" s="4">
        <f t="shared" si="80"/>
        <v>0</v>
      </c>
      <c r="E89" s="32">
        <v>0</v>
      </c>
      <c r="F89" s="32">
        <v>0</v>
      </c>
      <c r="G89" s="21">
        <f t="shared" si="81"/>
        <v>0</v>
      </c>
      <c r="H89" s="7">
        <v>0</v>
      </c>
      <c r="I89" s="7">
        <v>0</v>
      </c>
      <c r="J89" s="4">
        <f t="shared" si="82"/>
        <v>0</v>
      </c>
      <c r="K89" s="32">
        <v>0</v>
      </c>
      <c r="L89" s="32">
        <v>0</v>
      </c>
      <c r="M89" s="21">
        <f t="shared" si="83"/>
        <v>0</v>
      </c>
      <c r="N89" s="7">
        <v>0</v>
      </c>
      <c r="O89" s="7">
        <v>0</v>
      </c>
      <c r="P89" s="4">
        <f t="shared" si="84"/>
        <v>0</v>
      </c>
      <c r="Q89" s="32">
        <v>0</v>
      </c>
      <c r="R89" s="32">
        <v>0</v>
      </c>
      <c r="S89" s="21">
        <f t="shared" si="85"/>
        <v>0</v>
      </c>
      <c r="T89" s="7">
        <v>0</v>
      </c>
      <c r="U89" s="7">
        <v>0</v>
      </c>
      <c r="V89" s="4">
        <f t="shared" si="86"/>
        <v>0</v>
      </c>
      <c r="W89" s="32">
        <v>0</v>
      </c>
      <c r="X89" s="32">
        <v>0</v>
      </c>
      <c r="Y89" s="21">
        <f t="shared" si="87"/>
        <v>0</v>
      </c>
      <c r="Z89" s="7">
        <v>0</v>
      </c>
      <c r="AA89" s="7">
        <v>0</v>
      </c>
      <c r="AB89" s="4">
        <f t="shared" si="88"/>
        <v>0</v>
      </c>
      <c r="AC89" s="32">
        <v>0</v>
      </c>
      <c r="AD89" s="32">
        <v>0</v>
      </c>
      <c r="AE89" s="21">
        <f t="shared" si="89"/>
        <v>0</v>
      </c>
      <c r="AF89" s="7">
        <v>0</v>
      </c>
      <c r="AG89" s="7">
        <v>0</v>
      </c>
      <c r="AH89" s="4">
        <f t="shared" si="90"/>
        <v>0</v>
      </c>
      <c r="AI89" s="32">
        <v>0</v>
      </c>
      <c r="AJ89" s="32">
        <v>0</v>
      </c>
      <c r="AK89" s="42">
        <f t="shared" si="91"/>
        <v>0</v>
      </c>
      <c r="AL89" s="162"/>
    </row>
    <row r="90" spans="1:38" ht="16" hidden="1" outlineLevel="1">
      <c r="A90" s="9" t="s">
        <v>4</v>
      </c>
      <c r="B90" s="7">
        <v>0</v>
      </c>
      <c r="C90" s="7">
        <v>0</v>
      </c>
      <c r="D90" s="4">
        <f t="shared" si="80"/>
        <v>0</v>
      </c>
      <c r="E90" s="32">
        <v>0</v>
      </c>
      <c r="F90" s="32">
        <v>0</v>
      </c>
      <c r="G90" s="21">
        <f t="shared" si="81"/>
        <v>0</v>
      </c>
      <c r="H90" s="7">
        <v>0</v>
      </c>
      <c r="I90" s="7">
        <v>0</v>
      </c>
      <c r="J90" s="4">
        <f t="shared" si="82"/>
        <v>0</v>
      </c>
      <c r="K90" s="32">
        <v>0</v>
      </c>
      <c r="L90" s="32">
        <v>0</v>
      </c>
      <c r="M90" s="21">
        <f t="shared" si="83"/>
        <v>0</v>
      </c>
      <c r="N90" s="7">
        <v>0</v>
      </c>
      <c r="O90" s="7">
        <v>0</v>
      </c>
      <c r="P90" s="4">
        <f t="shared" si="84"/>
        <v>0</v>
      </c>
      <c r="Q90" s="32">
        <v>0</v>
      </c>
      <c r="R90" s="32">
        <v>0</v>
      </c>
      <c r="S90" s="21">
        <f t="shared" si="85"/>
        <v>0</v>
      </c>
      <c r="T90" s="7">
        <v>0</v>
      </c>
      <c r="U90" s="7">
        <v>0</v>
      </c>
      <c r="V90" s="4">
        <f t="shared" si="86"/>
        <v>0</v>
      </c>
      <c r="W90" s="32">
        <v>0</v>
      </c>
      <c r="X90" s="32">
        <v>0</v>
      </c>
      <c r="Y90" s="21">
        <f t="shared" si="87"/>
        <v>0</v>
      </c>
      <c r="Z90" s="7">
        <v>0</v>
      </c>
      <c r="AA90" s="7">
        <v>0</v>
      </c>
      <c r="AB90" s="4">
        <f t="shared" si="88"/>
        <v>0</v>
      </c>
      <c r="AC90" s="32">
        <v>0</v>
      </c>
      <c r="AD90" s="32">
        <v>0</v>
      </c>
      <c r="AE90" s="21">
        <f t="shared" si="89"/>
        <v>0</v>
      </c>
      <c r="AF90" s="7">
        <v>0</v>
      </c>
      <c r="AG90" s="7">
        <v>0</v>
      </c>
      <c r="AH90" s="4">
        <f t="shared" si="90"/>
        <v>0</v>
      </c>
      <c r="AI90" s="32">
        <v>0</v>
      </c>
      <c r="AJ90" s="32">
        <v>0</v>
      </c>
      <c r="AK90" s="42">
        <f t="shared" si="91"/>
        <v>0</v>
      </c>
      <c r="AL90" s="162"/>
    </row>
    <row r="91" spans="1:38" ht="16" hidden="1" outlineLevel="1">
      <c r="A91" s="9" t="s">
        <v>4</v>
      </c>
      <c r="B91" s="7">
        <v>0</v>
      </c>
      <c r="C91" s="7">
        <v>0</v>
      </c>
      <c r="D91" s="4">
        <f t="shared" si="80"/>
        <v>0</v>
      </c>
      <c r="E91" s="32">
        <v>0</v>
      </c>
      <c r="F91" s="32">
        <v>0</v>
      </c>
      <c r="G91" s="21">
        <f t="shared" si="81"/>
        <v>0</v>
      </c>
      <c r="H91" s="7">
        <v>0</v>
      </c>
      <c r="I91" s="7">
        <v>0</v>
      </c>
      <c r="J91" s="4">
        <f t="shared" si="82"/>
        <v>0</v>
      </c>
      <c r="K91" s="32">
        <v>0</v>
      </c>
      <c r="L91" s="32">
        <v>0</v>
      </c>
      <c r="M91" s="21">
        <f t="shared" si="83"/>
        <v>0</v>
      </c>
      <c r="N91" s="7">
        <v>0</v>
      </c>
      <c r="O91" s="7">
        <v>0</v>
      </c>
      <c r="P91" s="4">
        <f t="shared" si="84"/>
        <v>0</v>
      </c>
      <c r="Q91" s="32">
        <v>0</v>
      </c>
      <c r="R91" s="32">
        <v>0</v>
      </c>
      <c r="S91" s="21">
        <f t="shared" si="85"/>
        <v>0</v>
      </c>
      <c r="T91" s="7">
        <v>0</v>
      </c>
      <c r="U91" s="7">
        <v>0</v>
      </c>
      <c r="V91" s="4">
        <f t="shared" si="86"/>
        <v>0</v>
      </c>
      <c r="W91" s="32">
        <v>0</v>
      </c>
      <c r="X91" s="32">
        <v>0</v>
      </c>
      <c r="Y91" s="21">
        <f t="shared" si="87"/>
        <v>0</v>
      </c>
      <c r="Z91" s="7">
        <v>0</v>
      </c>
      <c r="AA91" s="7">
        <v>0</v>
      </c>
      <c r="AB91" s="4">
        <f t="shared" si="88"/>
        <v>0</v>
      </c>
      <c r="AC91" s="32">
        <v>0</v>
      </c>
      <c r="AD91" s="32">
        <v>0</v>
      </c>
      <c r="AE91" s="21">
        <f t="shared" si="89"/>
        <v>0</v>
      </c>
      <c r="AF91" s="7">
        <v>0</v>
      </c>
      <c r="AG91" s="7">
        <v>0</v>
      </c>
      <c r="AH91" s="4">
        <f t="shared" si="90"/>
        <v>0</v>
      </c>
      <c r="AI91" s="32">
        <v>0</v>
      </c>
      <c r="AJ91" s="32">
        <v>0</v>
      </c>
      <c r="AK91" s="42">
        <f t="shared" si="91"/>
        <v>0</v>
      </c>
      <c r="AL91" s="162"/>
    </row>
    <row r="92" spans="1:38" ht="16" hidden="1" outlineLevel="1">
      <c r="A92" s="9" t="s">
        <v>4</v>
      </c>
      <c r="B92" s="7">
        <v>0</v>
      </c>
      <c r="C92" s="7">
        <v>0</v>
      </c>
      <c r="D92" s="4">
        <f t="shared" si="80"/>
        <v>0</v>
      </c>
      <c r="E92" s="32">
        <v>0</v>
      </c>
      <c r="F92" s="32">
        <v>0</v>
      </c>
      <c r="G92" s="21">
        <f t="shared" si="81"/>
        <v>0</v>
      </c>
      <c r="H92" s="7">
        <v>0</v>
      </c>
      <c r="I92" s="7">
        <v>0</v>
      </c>
      <c r="J92" s="4">
        <f t="shared" si="82"/>
        <v>0</v>
      </c>
      <c r="K92" s="32">
        <v>0</v>
      </c>
      <c r="L92" s="32">
        <v>0</v>
      </c>
      <c r="M92" s="21">
        <f t="shared" si="83"/>
        <v>0</v>
      </c>
      <c r="N92" s="7">
        <v>0</v>
      </c>
      <c r="O92" s="7">
        <v>0</v>
      </c>
      <c r="P92" s="4">
        <f t="shared" si="84"/>
        <v>0</v>
      </c>
      <c r="Q92" s="32">
        <v>0</v>
      </c>
      <c r="R92" s="32">
        <v>0</v>
      </c>
      <c r="S92" s="21">
        <f t="shared" si="85"/>
        <v>0</v>
      </c>
      <c r="T92" s="7">
        <v>0</v>
      </c>
      <c r="U92" s="7">
        <v>0</v>
      </c>
      <c r="V92" s="4">
        <f t="shared" si="86"/>
        <v>0</v>
      </c>
      <c r="W92" s="32">
        <v>0</v>
      </c>
      <c r="X92" s="32">
        <v>0</v>
      </c>
      <c r="Y92" s="21">
        <f t="shared" si="87"/>
        <v>0</v>
      </c>
      <c r="Z92" s="7">
        <v>0</v>
      </c>
      <c r="AA92" s="7">
        <v>0</v>
      </c>
      <c r="AB92" s="4">
        <f t="shared" si="88"/>
        <v>0</v>
      </c>
      <c r="AC92" s="32">
        <v>0</v>
      </c>
      <c r="AD92" s="32">
        <v>0</v>
      </c>
      <c r="AE92" s="21">
        <f t="shared" si="89"/>
        <v>0</v>
      </c>
      <c r="AF92" s="7">
        <v>0</v>
      </c>
      <c r="AG92" s="7">
        <v>0</v>
      </c>
      <c r="AH92" s="4">
        <f t="shared" si="90"/>
        <v>0</v>
      </c>
      <c r="AI92" s="32">
        <v>0</v>
      </c>
      <c r="AJ92" s="32">
        <v>0</v>
      </c>
      <c r="AK92" s="42">
        <f t="shared" si="91"/>
        <v>0</v>
      </c>
      <c r="AL92" s="162"/>
    </row>
    <row r="93" spans="1:38" s="96" customFormat="1" ht="16" hidden="1" outlineLevel="1">
      <c r="A93" s="1" t="s">
        <v>9</v>
      </c>
      <c r="B93" s="55">
        <f t="shared" ref="B93:AK93" si="92">SUM(B83:B92)</f>
        <v>0</v>
      </c>
      <c r="C93" s="55">
        <f t="shared" si="92"/>
        <v>0</v>
      </c>
      <c r="D93" s="56">
        <f t="shared" si="92"/>
        <v>0</v>
      </c>
      <c r="E93" s="57">
        <f t="shared" si="92"/>
        <v>0</v>
      </c>
      <c r="F93" s="57">
        <f t="shared" si="92"/>
        <v>0</v>
      </c>
      <c r="G93" s="1">
        <f t="shared" si="92"/>
        <v>0</v>
      </c>
      <c r="H93" s="55">
        <f t="shared" si="92"/>
        <v>0</v>
      </c>
      <c r="I93" s="55">
        <f t="shared" si="92"/>
        <v>0</v>
      </c>
      <c r="J93" s="56">
        <f t="shared" si="92"/>
        <v>0</v>
      </c>
      <c r="K93" s="57">
        <f t="shared" si="92"/>
        <v>0</v>
      </c>
      <c r="L93" s="57">
        <f t="shared" si="92"/>
        <v>0</v>
      </c>
      <c r="M93" s="1">
        <f t="shared" si="92"/>
        <v>0</v>
      </c>
      <c r="N93" s="55">
        <f t="shared" si="92"/>
        <v>0</v>
      </c>
      <c r="O93" s="55">
        <f t="shared" si="92"/>
        <v>0</v>
      </c>
      <c r="P93" s="56">
        <f t="shared" si="92"/>
        <v>0</v>
      </c>
      <c r="Q93" s="57">
        <f t="shared" si="92"/>
        <v>0</v>
      </c>
      <c r="R93" s="57">
        <f t="shared" si="92"/>
        <v>0</v>
      </c>
      <c r="S93" s="1">
        <f t="shared" si="92"/>
        <v>0</v>
      </c>
      <c r="T93" s="55">
        <f t="shared" si="92"/>
        <v>0</v>
      </c>
      <c r="U93" s="55">
        <f t="shared" si="92"/>
        <v>0</v>
      </c>
      <c r="V93" s="56">
        <f t="shared" si="92"/>
        <v>0</v>
      </c>
      <c r="W93" s="57">
        <f t="shared" si="92"/>
        <v>0</v>
      </c>
      <c r="X93" s="57">
        <f t="shared" si="92"/>
        <v>0</v>
      </c>
      <c r="Y93" s="1">
        <f t="shared" si="92"/>
        <v>0</v>
      </c>
      <c r="Z93" s="55">
        <f t="shared" si="92"/>
        <v>0</v>
      </c>
      <c r="AA93" s="55">
        <f t="shared" si="92"/>
        <v>0</v>
      </c>
      <c r="AB93" s="56">
        <f t="shared" si="92"/>
        <v>0</v>
      </c>
      <c r="AC93" s="57">
        <f t="shared" si="92"/>
        <v>0</v>
      </c>
      <c r="AD93" s="57">
        <f t="shared" si="92"/>
        <v>0</v>
      </c>
      <c r="AE93" s="1">
        <f t="shared" si="92"/>
        <v>0</v>
      </c>
      <c r="AF93" s="55">
        <f t="shared" si="92"/>
        <v>0</v>
      </c>
      <c r="AG93" s="55">
        <f t="shared" si="92"/>
        <v>0</v>
      </c>
      <c r="AH93" s="56">
        <f t="shared" si="92"/>
        <v>0</v>
      </c>
      <c r="AI93" s="57">
        <f t="shared" si="92"/>
        <v>0</v>
      </c>
      <c r="AJ93" s="57">
        <f t="shared" si="92"/>
        <v>0</v>
      </c>
      <c r="AK93" s="100">
        <f t="shared" si="92"/>
        <v>0</v>
      </c>
    </row>
    <row r="94" spans="1:38" s="90" customFormat="1" ht="17" hidden="1" customHeight="1" outlineLevel="1">
      <c r="A94" s="81"/>
      <c r="B94" s="82"/>
      <c r="C94" s="82"/>
      <c r="D94" s="82"/>
      <c r="E94" s="82"/>
      <c r="F94" s="82"/>
      <c r="G94" s="82"/>
      <c r="H94" s="82"/>
      <c r="I94" s="82"/>
      <c r="J94" s="82"/>
      <c r="K94" s="83"/>
      <c r="L94" s="83"/>
      <c r="M94" s="83"/>
      <c r="N94" s="82"/>
      <c r="O94" s="82"/>
      <c r="P94" s="82"/>
      <c r="Q94" s="83"/>
      <c r="R94" s="83"/>
      <c r="S94" s="83"/>
      <c r="T94" s="82"/>
      <c r="U94" s="82"/>
      <c r="V94" s="82"/>
      <c r="W94" s="83"/>
      <c r="X94" s="83"/>
      <c r="Y94" s="83"/>
      <c r="Z94" s="82"/>
      <c r="AA94" s="82"/>
      <c r="AB94" s="82"/>
      <c r="AC94" s="83"/>
      <c r="AD94" s="83"/>
      <c r="AE94" s="83"/>
      <c r="AF94" s="82"/>
      <c r="AG94" s="82"/>
      <c r="AH94" s="82"/>
      <c r="AI94" s="83"/>
      <c r="AJ94" s="83"/>
      <c r="AK94" s="83"/>
    </row>
    <row r="95" spans="1:38" s="96" customFormat="1" ht="16" collapsed="1">
      <c r="A95" s="1" t="s">
        <v>38</v>
      </c>
      <c r="B95" s="58"/>
      <c r="C95" s="59"/>
      <c r="D95" s="59"/>
      <c r="E95" s="60"/>
      <c r="F95" s="61"/>
      <c r="G95" s="61"/>
      <c r="H95" s="58"/>
      <c r="I95" s="59"/>
      <c r="J95" s="59"/>
      <c r="K95" s="60"/>
      <c r="L95" s="61"/>
      <c r="M95" s="61"/>
      <c r="N95" s="58"/>
      <c r="O95" s="59"/>
      <c r="P95" s="59"/>
      <c r="Q95" s="60"/>
      <c r="R95" s="61"/>
      <c r="S95" s="61"/>
      <c r="T95" s="58"/>
      <c r="U95" s="59"/>
      <c r="V95" s="59"/>
      <c r="W95" s="60"/>
      <c r="X95" s="61"/>
      <c r="Y95" s="61"/>
      <c r="Z95" s="58"/>
      <c r="AA95" s="59"/>
      <c r="AB95" s="59"/>
      <c r="AC95" s="60"/>
      <c r="AD95" s="61"/>
      <c r="AE95" s="61"/>
      <c r="AF95" s="58"/>
      <c r="AG95" s="59"/>
      <c r="AH95" s="59"/>
      <c r="AI95" s="60"/>
      <c r="AJ95" s="61"/>
      <c r="AK95" s="101"/>
    </row>
    <row r="96" spans="1:38" ht="18" hidden="1" customHeight="1" outlineLevel="1">
      <c r="A96" s="21" t="s">
        <v>151</v>
      </c>
      <c r="B96" s="7">
        <v>0</v>
      </c>
      <c r="C96" s="7">
        <f>SUMIF('Holiday Budget'!$E8:$E16,"January",'Holiday Budget'!$C8:$C16)</f>
        <v>0</v>
      </c>
      <c r="D96" s="4">
        <f>B96-C96</f>
        <v>0</v>
      </c>
      <c r="E96" s="32">
        <f>SUMIF('Holiday Budget'!$E8:$E16,"February",'Holiday Budget'!$B8:$B16)</f>
        <v>0</v>
      </c>
      <c r="F96" s="32">
        <f>SUMIF('Holiday Budget'!$E8:$E16,"February",'Holiday Budget'!$C8:$C16)</f>
        <v>0</v>
      </c>
      <c r="G96" s="21">
        <f>E96-F96</f>
        <v>0</v>
      </c>
      <c r="H96" s="7">
        <f>SUMIF('Holiday Budget'!$E8:$E16,"March",'Holiday Budget'!$B8:$B16)</f>
        <v>0</v>
      </c>
      <c r="I96" s="7">
        <f>SUMIF('Holiday Budget'!$E8:$E16,"March",'Holiday Budget'!$C8:$C16)</f>
        <v>0</v>
      </c>
      <c r="J96" s="4">
        <f>H96-I96</f>
        <v>0</v>
      </c>
      <c r="K96" s="32">
        <f>SUMIF('Holiday Budget'!$E8:$E16,"April",'Holiday Budget'!$B8:$B16)</f>
        <v>0</v>
      </c>
      <c r="L96" s="32">
        <f>SUMIF('Holiday Budget'!$E8:$E16,"April",'Holiday Budget'!$C8:$C16)</f>
        <v>0</v>
      </c>
      <c r="M96" s="21">
        <f>K96-L96</f>
        <v>0</v>
      </c>
      <c r="N96" s="7">
        <f>SUMIF('Holiday Budget'!$E8:$E16,"May",'Holiday Budget'!$B8:$B16)</f>
        <v>0</v>
      </c>
      <c r="O96" s="7">
        <f>SUMIF('Holiday Budget'!$E8:$E16,"May",'Holiday Budget'!$C8:$C16)</f>
        <v>0</v>
      </c>
      <c r="P96" s="4">
        <f>N96-O96</f>
        <v>0</v>
      </c>
      <c r="Q96" s="32">
        <f>SUMIF('Holiday Budget'!$E8:$E16,"June",'Holiday Budget'!$B8:$B16)</f>
        <v>0</v>
      </c>
      <c r="R96" s="32">
        <f>SUMIF('Holiday Budget'!$E8:$E16,"June",'Holiday Budget'!$C8:$C16)</f>
        <v>0</v>
      </c>
      <c r="S96" s="21">
        <f>Q96-R96</f>
        <v>0</v>
      </c>
      <c r="T96" s="7">
        <f>SUMIF('Holiday Budget'!$E8:$E16,"July",'Holiday Budget'!$B8:$B16)</f>
        <v>0</v>
      </c>
      <c r="U96" s="7">
        <f>SUMIF('Holiday Budget'!$E8:$E16,"July",'Holiday Budget'!$C8:$C16)</f>
        <v>0</v>
      </c>
      <c r="V96" s="4">
        <f>T96-U96</f>
        <v>0</v>
      </c>
      <c r="W96" s="32">
        <f>SUMIF('Holiday Budget'!$E8:$E16,"August",'Holiday Budget'!$B8:$B16)</f>
        <v>0</v>
      </c>
      <c r="X96" s="32">
        <f>SUMIF('Holiday Budget'!$E8:$E16,"August",'Holiday Budget'!$C8:$C16)</f>
        <v>0</v>
      </c>
      <c r="Y96" s="21">
        <f>W96-X96</f>
        <v>0</v>
      </c>
      <c r="Z96" s="7">
        <f>SUMIF('Holiday Budget'!$E8:$E16,"September",'Holiday Budget'!$B8:$B16)</f>
        <v>0</v>
      </c>
      <c r="AA96" s="7">
        <f>SUMIF('Holiday Budget'!$E8:$E16,"September",'Holiday Budget'!$C8:$C16)</f>
        <v>0</v>
      </c>
      <c r="AB96" s="4">
        <f>Z96-AA96</f>
        <v>0</v>
      </c>
      <c r="AC96" s="32">
        <f>SUMIF('Holiday Budget'!$E8:$E16,"October",'Holiday Budget'!$B8:$B16)</f>
        <v>0</v>
      </c>
      <c r="AD96" s="32">
        <f>SUMIF('Holiday Budget'!$E8:$E16,"October",'Holiday Budget'!$C8:$C16)</f>
        <v>0</v>
      </c>
      <c r="AE96" s="21">
        <f>AC96-AD96</f>
        <v>0</v>
      </c>
      <c r="AF96" s="7">
        <f>SUMIF('Holiday Budget'!$E8:$E16,"November",'Holiday Budget'!$B8:$B16)</f>
        <v>0</v>
      </c>
      <c r="AG96" s="7">
        <f>SUMIF('Holiday Budget'!$E8:$E16,"November",'Holiday Budget'!$C8:$C16)</f>
        <v>0</v>
      </c>
      <c r="AH96" s="4">
        <f>AF96-AG96</f>
        <v>0</v>
      </c>
      <c r="AI96" s="32">
        <f>SUMIF('Holiday Budget'!$E8:$E16,"December",'Holiday Budget'!$B8:$B16)</f>
        <v>0</v>
      </c>
      <c r="AJ96" s="32">
        <f>SUMIF('Holiday Budget'!$E8:$E16,"December",'Holiday Budget'!$C8:$C16)</f>
        <v>0</v>
      </c>
      <c r="AK96" s="42">
        <f>AI96-AJ96</f>
        <v>0</v>
      </c>
      <c r="AL96" s="162"/>
    </row>
    <row r="97" spans="1:38" ht="18" hidden="1" customHeight="1" outlineLevel="1">
      <c r="A97" s="21" t="s">
        <v>152</v>
      </c>
      <c r="B97" s="7">
        <v>0</v>
      </c>
      <c r="C97" s="7">
        <f>SUMIF('Holiday Budget'!$E20:$E26,"January", 'Holiday Budget'!$C20:$C26)</f>
        <v>0</v>
      </c>
      <c r="D97" s="4">
        <f>B97-C97</f>
        <v>0</v>
      </c>
      <c r="E97" s="32">
        <f>SUMIF('Holiday Budget'!$E20:$E26,"February", 'Holiday Budget'!$B20:$B26)</f>
        <v>0</v>
      </c>
      <c r="F97" s="32">
        <f>SUMIF('Holiday Budget'!$E20:$E26,"February", 'Holiday Budget'!$C20:$C26)</f>
        <v>0</v>
      </c>
      <c r="G97" s="21">
        <f>E97-F97</f>
        <v>0</v>
      </c>
      <c r="H97" s="7">
        <f>SUMIF('Holiday Budget'!$E20:$E26,"March", 'Holiday Budget'!$B20:$B26)</f>
        <v>0</v>
      </c>
      <c r="I97" s="7">
        <f>SUMIF('Holiday Budget'!$E20:$E26,"March", 'Holiday Budget'!$C20:$C26)</f>
        <v>0</v>
      </c>
      <c r="J97" s="4">
        <f>H97-I97</f>
        <v>0</v>
      </c>
      <c r="K97" s="32">
        <f>SUMIF('Holiday Budget'!$E20:$E26,"April", 'Holiday Budget'!$B20:$B26)</f>
        <v>0</v>
      </c>
      <c r="L97" s="32">
        <f>SUMIF('Holiday Budget'!$E20:$E26,"April", 'Holiday Budget'!$C20:$C26)</f>
        <v>0</v>
      </c>
      <c r="M97" s="21">
        <f>K97-L97</f>
        <v>0</v>
      </c>
      <c r="N97" s="7">
        <f>SUMIF('Holiday Budget'!$E20:$E26,"May", 'Holiday Budget'!$B20:$B26)</f>
        <v>0</v>
      </c>
      <c r="O97" s="7">
        <f>SUMIF('Holiday Budget'!$E20:$E26,"May", 'Holiday Budget'!$C20:$C26)</f>
        <v>0</v>
      </c>
      <c r="P97" s="4">
        <f>N97-O97</f>
        <v>0</v>
      </c>
      <c r="Q97" s="32">
        <f>SUMIF('Holiday Budget'!$E20:$E26,"June", 'Holiday Budget'!$B20:$B26)</f>
        <v>0</v>
      </c>
      <c r="R97" s="32">
        <f>SUMIF('Holiday Budget'!$E20:$E26,"June", 'Holiday Budget'!$C20:$C26)</f>
        <v>0</v>
      </c>
      <c r="S97" s="21">
        <f>Q97-R97</f>
        <v>0</v>
      </c>
      <c r="T97" s="7">
        <f>SUMIF('Holiday Budget'!$E20:$E26,"July", 'Holiday Budget'!$B20:$B26)</f>
        <v>0</v>
      </c>
      <c r="U97" s="7">
        <f>SUMIF('Holiday Budget'!$E20:$E26,"July", 'Holiday Budget'!$C20:$C26)</f>
        <v>0</v>
      </c>
      <c r="V97" s="4">
        <f>T97-U97</f>
        <v>0</v>
      </c>
      <c r="W97" s="32">
        <f>SUMIF('Holiday Budget'!$E20:$E26,"August", 'Holiday Budget'!$B20:$B26)</f>
        <v>0</v>
      </c>
      <c r="X97" s="32">
        <f>SUMIF('Holiday Budget'!$E20:$E26,"August", 'Holiday Budget'!$C20:$C26)</f>
        <v>0</v>
      </c>
      <c r="Y97" s="21">
        <f>W97-X97</f>
        <v>0</v>
      </c>
      <c r="Z97" s="7">
        <f>SUMIF('Holiday Budget'!$E20:$E26,"September", 'Holiday Budget'!$B20:$B26)</f>
        <v>0</v>
      </c>
      <c r="AA97" s="7">
        <f>SUMIF('Holiday Budget'!$E20:$E26,"September", 'Holiday Budget'!$C20:$C26)</f>
        <v>0</v>
      </c>
      <c r="AB97" s="4">
        <f>Z97-AA97</f>
        <v>0</v>
      </c>
      <c r="AC97" s="32">
        <f>SUMIF('Holiday Budget'!$E20:$E26,"October", 'Holiday Budget'!$B20:$B26)</f>
        <v>0</v>
      </c>
      <c r="AD97" s="32">
        <f>SUMIF('Holiday Budget'!$E20:$E26,"October", 'Holiday Budget'!$C20:$C26)</f>
        <v>0</v>
      </c>
      <c r="AE97" s="21">
        <f>AC97-AD97</f>
        <v>0</v>
      </c>
      <c r="AF97" s="7">
        <f>SUMIF('Holiday Budget'!$E20:$E26,"November", 'Holiday Budget'!$B20:$B26)</f>
        <v>0</v>
      </c>
      <c r="AG97" s="7">
        <f>SUMIF('Holiday Budget'!$E20:$E26,"November", 'Holiday Budget'!$C20:$C26)</f>
        <v>0</v>
      </c>
      <c r="AH97" s="4">
        <f>AF97-AG97</f>
        <v>0</v>
      </c>
      <c r="AI97" s="32">
        <f>SUMIF('Holiday Budget'!$E20:$E26,"December", 'Holiday Budget'!$B20:$B26)</f>
        <v>0</v>
      </c>
      <c r="AJ97" s="32">
        <f>SUMIF('Holiday Budget'!$E20:$E26,"December", 'Holiday Budget'!$C20:$C26)</f>
        <v>0</v>
      </c>
      <c r="AK97" s="42">
        <f>AI97-AJ97</f>
        <v>0</v>
      </c>
      <c r="AL97" s="162"/>
    </row>
    <row r="98" spans="1:38" ht="18" hidden="1" customHeight="1" outlineLevel="1">
      <c r="A98" s="21" t="s">
        <v>153</v>
      </c>
      <c r="B98" s="7">
        <v>0</v>
      </c>
      <c r="C98" s="7">
        <f>SUMIF('Holiday Budget'!$E30:$E37,"January",'Holiday Budget'!$C30:$C37)</f>
        <v>0</v>
      </c>
      <c r="D98" s="4">
        <f>B98-C98</f>
        <v>0</v>
      </c>
      <c r="E98" s="32">
        <f>SUMIF('Holiday Budget'!$E30:$E37,"February",'Holiday Budget'!$B30:$B37)</f>
        <v>0</v>
      </c>
      <c r="F98" s="32">
        <f>SUMIF('Holiday Budget'!$E30:$E37,"February",'Holiday Budget'!$C30:$C37)</f>
        <v>0</v>
      </c>
      <c r="G98" s="21">
        <f>E98-F98</f>
        <v>0</v>
      </c>
      <c r="H98" s="7">
        <f>SUMIF('Holiday Budget'!$E30:$E37,"March",'Holiday Budget'!$B30:$B37)</f>
        <v>0</v>
      </c>
      <c r="I98" s="7">
        <f>SUMIF('Holiday Budget'!$E30:$E37,"March",'Holiday Budget'!$C30:$C37)</f>
        <v>0</v>
      </c>
      <c r="J98" s="4">
        <f>H98-I98</f>
        <v>0</v>
      </c>
      <c r="K98" s="32">
        <f>SUMIF('Holiday Budget'!$E30:$E37,"April",'Holiday Budget'!$B30:$B37)</f>
        <v>0</v>
      </c>
      <c r="L98" s="32">
        <f>SUMIF('Holiday Budget'!$E30:$E37,"April",'Holiday Budget'!$C30:$C37)</f>
        <v>0</v>
      </c>
      <c r="M98" s="21">
        <f>K98-L98</f>
        <v>0</v>
      </c>
      <c r="N98" s="7">
        <f>SUMIF('Holiday Budget'!$E30:$E37,"May",'Holiday Budget'!$B30:$B37)</f>
        <v>0</v>
      </c>
      <c r="O98" s="7">
        <f>SUMIF('Holiday Budget'!$E30:$E37,"May",'Holiday Budget'!$C30:$C37)</f>
        <v>0</v>
      </c>
      <c r="P98" s="4">
        <f>N98-O98</f>
        <v>0</v>
      </c>
      <c r="Q98" s="32">
        <f>SUMIF('Holiday Budget'!$E30:$E37,"June",'Holiday Budget'!$B30:$B37)</f>
        <v>0</v>
      </c>
      <c r="R98" s="32">
        <f>SUMIF('Holiday Budget'!$E30:$E37,"June",'Holiday Budget'!$C30:$C37)</f>
        <v>0</v>
      </c>
      <c r="S98" s="21">
        <f>Q98-R98</f>
        <v>0</v>
      </c>
      <c r="T98" s="7">
        <f>SUMIF('Holiday Budget'!$E30:$E37,"July",'Holiday Budget'!$B30:$B37)</f>
        <v>0</v>
      </c>
      <c r="U98" s="7">
        <f>SUMIF('Holiday Budget'!$E30:$E37,"July",'Holiday Budget'!$C30:$C37)</f>
        <v>0</v>
      </c>
      <c r="V98" s="4">
        <f>T98-U98</f>
        <v>0</v>
      </c>
      <c r="W98" s="32">
        <f>SUMIF('Holiday Budget'!$E30:$E37,"August",'Holiday Budget'!$B30:$B37)</f>
        <v>0</v>
      </c>
      <c r="X98" s="32">
        <f>SUMIF('Holiday Budget'!$E30:$E37,"August",'Holiday Budget'!$C30:$C37)</f>
        <v>0</v>
      </c>
      <c r="Y98" s="21">
        <f>W98-X98</f>
        <v>0</v>
      </c>
      <c r="Z98" s="7">
        <f>SUMIF('Holiday Budget'!$E30:$E37,"September",'Holiday Budget'!$B30:$B37)</f>
        <v>0</v>
      </c>
      <c r="AA98" s="7">
        <f>SUMIF('Holiday Budget'!$E30:$E37,"September",'Holiday Budget'!$C30:$C37)</f>
        <v>0</v>
      </c>
      <c r="AB98" s="4">
        <f>Z98-AA98</f>
        <v>0</v>
      </c>
      <c r="AC98" s="32">
        <f>SUMIF('Holiday Budget'!$E30:$E37,"October",'Holiday Budget'!$B30:$B37)</f>
        <v>0</v>
      </c>
      <c r="AD98" s="32">
        <f>SUMIF('Holiday Budget'!$E30:$E37,"October",'Holiday Budget'!$C30:$C37)</f>
        <v>0</v>
      </c>
      <c r="AE98" s="21">
        <f>AC98-AD98</f>
        <v>0</v>
      </c>
      <c r="AF98" s="7">
        <f>SUMIF('Holiday Budget'!$E30:$E37,"November",'Holiday Budget'!$B30:$B37)</f>
        <v>0</v>
      </c>
      <c r="AG98" s="7">
        <f>SUMIF('Holiday Budget'!$E30:$E37,"November",'Holiday Budget'!$C30:$C37)</f>
        <v>0</v>
      </c>
      <c r="AH98" s="4">
        <f>AF98-AG98</f>
        <v>0</v>
      </c>
      <c r="AI98" s="32">
        <f>SUMIF('Holiday Budget'!$E30:$E37,"December",'Holiday Budget'!$B30:$B37)</f>
        <v>0</v>
      </c>
      <c r="AJ98" s="32">
        <f>SUMIF('Holiday Budget'!$E30:$E37,"December",'Holiday Budget'!$C30:$C37)</f>
        <v>0</v>
      </c>
      <c r="AK98" s="42">
        <f>AI98-AJ98</f>
        <v>0</v>
      </c>
      <c r="AL98" s="162"/>
    </row>
    <row r="99" spans="1:38" s="96" customFormat="1" ht="18" hidden="1" customHeight="1" outlineLevel="1">
      <c r="A99" s="1" t="s">
        <v>123</v>
      </c>
      <c r="B99" s="55">
        <f t="shared" ref="B99:AK99" si="93">SUM(B96:B98)</f>
        <v>0</v>
      </c>
      <c r="C99" s="55">
        <f t="shared" si="93"/>
        <v>0</v>
      </c>
      <c r="D99" s="56">
        <f t="shared" si="93"/>
        <v>0</v>
      </c>
      <c r="E99" s="57">
        <f t="shared" si="93"/>
        <v>0</v>
      </c>
      <c r="F99" s="57">
        <f t="shared" si="93"/>
        <v>0</v>
      </c>
      <c r="G99" s="1">
        <f t="shared" si="93"/>
        <v>0</v>
      </c>
      <c r="H99" s="55">
        <f t="shared" si="93"/>
        <v>0</v>
      </c>
      <c r="I99" s="55">
        <f t="shared" si="93"/>
        <v>0</v>
      </c>
      <c r="J99" s="56">
        <f t="shared" si="93"/>
        <v>0</v>
      </c>
      <c r="K99" s="57">
        <f t="shared" si="93"/>
        <v>0</v>
      </c>
      <c r="L99" s="57">
        <f t="shared" si="93"/>
        <v>0</v>
      </c>
      <c r="M99" s="1">
        <f t="shared" si="93"/>
        <v>0</v>
      </c>
      <c r="N99" s="55">
        <f t="shared" si="93"/>
        <v>0</v>
      </c>
      <c r="O99" s="55">
        <f t="shared" si="93"/>
        <v>0</v>
      </c>
      <c r="P99" s="56">
        <f t="shared" si="93"/>
        <v>0</v>
      </c>
      <c r="Q99" s="57">
        <f t="shared" si="93"/>
        <v>0</v>
      </c>
      <c r="R99" s="57">
        <f t="shared" si="93"/>
        <v>0</v>
      </c>
      <c r="S99" s="1">
        <f t="shared" si="93"/>
        <v>0</v>
      </c>
      <c r="T99" s="55">
        <f t="shared" si="93"/>
        <v>0</v>
      </c>
      <c r="U99" s="55">
        <f t="shared" si="93"/>
        <v>0</v>
      </c>
      <c r="V99" s="56">
        <f t="shared" si="93"/>
        <v>0</v>
      </c>
      <c r="W99" s="57">
        <f t="shared" si="93"/>
        <v>0</v>
      </c>
      <c r="X99" s="57">
        <f t="shared" si="93"/>
        <v>0</v>
      </c>
      <c r="Y99" s="1">
        <f t="shared" si="93"/>
        <v>0</v>
      </c>
      <c r="Z99" s="55">
        <f t="shared" si="93"/>
        <v>0</v>
      </c>
      <c r="AA99" s="55">
        <f t="shared" si="93"/>
        <v>0</v>
      </c>
      <c r="AB99" s="56">
        <f t="shared" si="93"/>
        <v>0</v>
      </c>
      <c r="AC99" s="57">
        <f t="shared" si="93"/>
        <v>0</v>
      </c>
      <c r="AD99" s="57">
        <f t="shared" si="93"/>
        <v>0</v>
      </c>
      <c r="AE99" s="1">
        <f t="shared" si="93"/>
        <v>0</v>
      </c>
      <c r="AF99" s="55">
        <f t="shared" si="93"/>
        <v>0</v>
      </c>
      <c r="AG99" s="55">
        <f t="shared" si="93"/>
        <v>0</v>
      </c>
      <c r="AH99" s="56">
        <f t="shared" si="93"/>
        <v>0</v>
      </c>
      <c r="AI99" s="57">
        <f t="shared" si="93"/>
        <v>0</v>
      </c>
      <c r="AJ99" s="57">
        <f t="shared" si="93"/>
        <v>0</v>
      </c>
      <c r="AK99" s="100">
        <f t="shared" si="93"/>
        <v>0</v>
      </c>
    </row>
    <row r="100" spans="1:38" s="90" customFormat="1" ht="17" hidden="1" customHeight="1" outlineLevel="1">
      <c r="A100" s="81"/>
      <c r="B100" s="82"/>
      <c r="C100" s="82"/>
      <c r="D100" s="82"/>
      <c r="E100" s="82"/>
      <c r="F100" s="82"/>
      <c r="G100" s="82"/>
      <c r="H100" s="82"/>
      <c r="I100" s="82"/>
      <c r="J100" s="82"/>
      <c r="K100" s="83"/>
      <c r="L100" s="83"/>
      <c r="M100" s="83"/>
      <c r="N100" s="82"/>
      <c r="O100" s="82"/>
      <c r="P100" s="82"/>
      <c r="Q100" s="83"/>
      <c r="R100" s="83"/>
      <c r="S100" s="83"/>
      <c r="T100" s="82"/>
      <c r="U100" s="82"/>
      <c r="V100" s="82"/>
      <c r="W100" s="83"/>
      <c r="X100" s="83"/>
      <c r="Y100" s="83"/>
      <c r="Z100" s="82"/>
      <c r="AA100" s="82"/>
      <c r="AB100" s="82"/>
      <c r="AC100" s="83"/>
      <c r="AD100" s="83"/>
      <c r="AE100" s="83"/>
      <c r="AF100" s="82"/>
      <c r="AG100" s="82"/>
      <c r="AH100" s="82"/>
      <c r="AI100" s="83"/>
      <c r="AJ100" s="83"/>
      <c r="AK100" s="83"/>
    </row>
    <row r="101" spans="1:38" s="96" customFormat="1" ht="16" collapsed="1">
      <c r="A101" s="1" t="s">
        <v>6</v>
      </c>
      <c r="B101" s="55">
        <f t="shared" ref="B101:AK101" si="94">B39+B52+B68+B80+B93+B99</f>
        <v>0</v>
      </c>
      <c r="C101" s="55">
        <f t="shared" si="94"/>
        <v>0</v>
      </c>
      <c r="D101" s="56">
        <f t="shared" si="94"/>
        <v>0</v>
      </c>
      <c r="E101" s="57">
        <f t="shared" si="94"/>
        <v>0</v>
      </c>
      <c r="F101" s="57">
        <f t="shared" si="94"/>
        <v>0</v>
      </c>
      <c r="G101" s="1">
        <f t="shared" si="94"/>
        <v>0</v>
      </c>
      <c r="H101" s="55">
        <f t="shared" si="94"/>
        <v>0</v>
      </c>
      <c r="I101" s="55">
        <f t="shared" si="94"/>
        <v>0</v>
      </c>
      <c r="J101" s="56">
        <f t="shared" si="94"/>
        <v>0</v>
      </c>
      <c r="K101" s="57">
        <f t="shared" si="94"/>
        <v>0</v>
      </c>
      <c r="L101" s="57">
        <f t="shared" si="94"/>
        <v>0</v>
      </c>
      <c r="M101" s="1">
        <f t="shared" si="94"/>
        <v>0</v>
      </c>
      <c r="N101" s="55">
        <f t="shared" si="94"/>
        <v>0</v>
      </c>
      <c r="O101" s="55">
        <f t="shared" si="94"/>
        <v>0</v>
      </c>
      <c r="P101" s="56">
        <f t="shared" si="94"/>
        <v>0</v>
      </c>
      <c r="Q101" s="57">
        <f t="shared" si="94"/>
        <v>0</v>
      </c>
      <c r="R101" s="57">
        <f t="shared" si="94"/>
        <v>0</v>
      </c>
      <c r="S101" s="1">
        <f t="shared" si="94"/>
        <v>0</v>
      </c>
      <c r="T101" s="55">
        <f t="shared" si="94"/>
        <v>0</v>
      </c>
      <c r="U101" s="55">
        <f t="shared" si="94"/>
        <v>0</v>
      </c>
      <c r="V101" s="56">
        <f t="shared" si="94"/>
        <v>0</v>
      </c>
      <c r="W101" s="57">
        <f t="shared" si="94"/>
        <v>0</v>
      </c>
      <c r="X101" s="57">
        <f t="shared" si="94"/>
        <v>0</v>
      </c>
      <c r="Y101" s="1">
        <f t="shared" si="94"/>
        <v>0</v>
      </c>
      <c r="Z101" s="55">
        <f t="shared" si="94"/>
        <v>0</v>
      </c>
      <c r="AA101" s="55">
        <f t="shared" si="94"/>
        <v>0</v>
      </c>
      <c r="AB101" s="56">
        <f t="shared" si="94"/>
        <v>0</v>
      </c>
      <c r="AC101" s="57">
        <f t="shared" si="94"/>
        <v>0</v>
      </c>
      <c r="AD101" s="57">
        <f t="shared" si="94"/>
        <v>0</v>
      </c>
      <c r="AE101" s="1">
        <f t="shared" si="94"/>
        <v>0</v>
      </c>
      <c r="AF101" s="55">
        <f t="shared" si="94"/>
        <v>0</v>
      </c>
      <c r="AG101" s="55">
        <f t="shared" si="94"/>
        <v>0</v>
      </c>
      <c r="AH101" s="56">
        <f t="shared" si="94"/>
        <v>0</v>
      </c>
      <c r="AI101" s="57">
        <f t="shared" si="94"/>
        <v>0</v>
      </c>
      <c r="AJ101" s="57">
        <f t="shared" si="94"/>
        <v>0</v>
      </c>
      <c r="AK101" s="100">
        <f t="shared" si="94"/>
        <v>0</v>
      </c>
      <c r="AL101" s="171"/>
    </row>
    <row r="102" spans="1:38" ht="36" customHeight="1">
      <c r="A102" s="168" t="s">
        <v>124</v>
      </c>
      <c r="B102" s="27"/>
      <c r="C102" s="28"/>
      <c r="D102" s="28"/>
      <c r="E102" s="34"/>
      <c r="F102" s="25"/>
      <c r="G102" s="25"/>
      <c r="H102" s="27"/>
      <c r="I102" s="28"/>
      <c r="J102" s="28"/>
      <c r="K102" s="34"/>
      <c r="L102" s="25"/>
      <c r="M102" s="25"/>
      <c r="N102" s="27"/>
      <c r="O102" s="28"/>
      <c r="P102" s="28"/>
      <c r="Q102" s="34"/>
      <c r="R102" s="25"/>
      <c r="S102" s="25"/>
      <c r="T102" s="27"/>
      <c r="U102" s="28"/>
      <c r="V102" s="28"/>
      <c r="W102" s="34"/>
      <c r="X102" s="25"/>
      <c r="Y102" s="25"/>
      <c r="Z102" s="27"/>
      <c r="AA102" s="28"/>
      <c r="AB102" s="28"/>
      <c r="AC102" s="34"/>
      <c r="AD102" s="25"/>
      <c r="AE102" s="25"/>
      <c r="AF102" s="27"/>
      <c r="AG102" s="28"/>
      <c r="AH102" s="28"/>
      <c r="AI102" s="34"/>
      <c r="AJ102" s="25"/>
      <c r="AK102" s="25"/>
      <c r="AL102" s="171"/>
    </row>
    <row r="103" spans="1:38" ht="16">
      <c r="A103" s="169"/>
      <c r="B103" s="28"/>
      <c r="C103" s="28"/>
      <c r="D103" s="28"/>
      <c r="E103" s="25"/>
      <c r="F103" s="25"/>
      <c r="G103" s="25"/>
      <c r="H103" s="28"/>
      <c r="I103" s="28"/>
      <c r="J103" s="28"/>
      <c r="K103" s="25"/>
      <c r="L103" s="25"/>
      <c r="M103" s="25"/>
      <c r="N103" s="28"/>
      <c r="O103" s="28"/>
      <c r="P103" s="28"/>
      <c r="Q103" s="25"/>
      <c r="R103" s="25"/>
      <c r="S103" s="25"/>
      <c r="T103" s="28"/>
      <c r="U103" s="28"/>
      <c r="V103" s="28"/>
      <c r="W103" s="25"/>
      <c r="X103" s="25"/>
      <c r="Y103" s="25"/>
      <c r="Z103" s="28"/>
      <c r="AA103" s="28"/>
      <c r="AB103" s="28"/>
      <c r="AC103" s="25"/>
      <c r="AD103" s="25"/>
      <c r="AE103" s="25"/>
      <c r="AF103" s="28"/>
      <c r="AG103" s="28"/>
      <c r="AH103" s="28"/>
      <c r="AI103" s="25"/>
      <c r="AJ103" s="25"/>
      <c r="AK103" s="25"/>
      <c r="AL103" s="171"/>
    </row>
    <row r="104" spans="1:38" ht="16">
      <c r="A104" s="170"/>
      <c r="B104" s="29"/>
      <c r="C104" s="29"/>
      <c r="D104" s="29"/>
      <c r="E104" s="26"/>
      <c r="F104" s="26"/>
      <c r="G104" s="26"/>
      <c r="H104" s="29"/>
      <c r="I104" s="29"/>
      <c r="J104" s="29"/>
      <c r="K104" s="26"/>
      <c r="L104" s="26"/>
      <c r="M104" s="26"/>
      <c r="N104" s="29"/>
      <c r="O104" s="29"/>
      <c r="P104" s="29"/>
      <c r="Q104" s="26"/>
      <c r="R104" s="26"/>
      <c r="S104" s="26"/>
      <c r="T104" s="29"/>
      <c r="U104" s="29"/>
      <c r="V104" s="29"/>
      <c r="W104" s="26"/>
      <c r="X104" s="26"/>
      <c r="Y104" s="26"/>
      <c r="Z104" s="29"/>
      <c r="AA104" s="29"/>
      <c r="AB104" s="29"/>
      <c r="AC104" s="26"/>
      <c r="AD104" s="26"/>
      <c r="AE104" s="26"/>
      <c r="AF104" s="29"/>
      <c r="AG104" s="29"/>
      <c r="AH104" s="29"/>
      <c r="AI104" s="26"/>
      <c r="AJ104" s="26"/>
      <c r="AK104" s="26"/>
      <c r="AL104" s="171"/>
    </row>
    <row r="105" spans="1:38" s="92" customFormat="1" ht="21">
      <c r="A105" s="38" t="s">
        <v>104</v>
      </c>
      <c r="B105" s="39" t="s">
        <v>103</v>
      </c>
      <c r="C105" s="40"/>
      <c r="D105" s="41"/>
      <c r="E105" s="39" t="s">
        <v>103</v>
      </c>
      <c r="F105" s="40"/>
      <c r="G105" s="41"/>
      <c r="H105" s="39" t="s">
        <v>103</v>
      </c>
      <c r="I105" s="40"/>
      <c r="J105" s="41"/>
      <c r="K105" s="39" t="s">
        <v>103</v>
      </c>
      <c r="L105" s="40"/>
      <c r="M105" s="41"/>
      <c r="N105" s="39" t="s">
        <v>103</v>
      </c>
      <c r="O105" s="40"/>
      <c r="P105" s="41"/>
      <c r="Q105" s="39" t="s">
        <v>103</v>
      </c>
      <c r="R105" s="40"/>
      <c r="S105" s="41"/>
      <c r="T105" s="39" t="s">
        <v>103</v>
      </c>
      <c r="U105" s="40"/>
      <c r="V105" s="41"/>
      <c r="W105" s="39" t="s">
        <v>103</v>
      </c>
      <c r="X105" s="40"/>
      <c r="Y105" s="41"/>
      <c r="Z105" s="39" t="s">
        <v>103</v>
      </c>
      <c r="AA105" s="40"/>
      <c r="AB105" s="41"/>
      <c r="AC105" s="39" t="s">
        <v>103</v>
      </c>
      <c r="AD105" s="40"/>
      <c r="AE105" s="41"/>
      <c r="AF105" s="39" t="s">
        <v>103</v>
      </c>
      <c r="AG105" s="40"/>
      <c r="AH105" s="41"/>
      <c r="AI105" s="39" t="s">
        <v>103</v>
      </c>
      <c r="AJ105" s="40"/>
      <c r="AK105" s="41"/>
      <c r="AL105" s="97"/>
    </row>
    <row r="106" spans="1:38" ht="18">
      <c r="A106" s="6"/>
      <c r="B106" s="30" t="s">
        <v>59</v>
      </c>
      <c r="C106" s="30" t="s">
        <v>61</v>
      </c>
      <c r="D106" s="29"/>
      <c r="E106" s="35" t="s">
        <v>59</v>
      </c>
      <c r="F106" s="35" t="s">
        <v>61</v>
      </c>
      <c r="G106" s="26"/>
      <c r="H106" s="30" t="s">
        <v>59</v>
      </c>
      <c r="I106" s="30" t="s">
        <v>61</v>
      </c>
      <c r="J106" s="29"/>
      <c r="K106" s="35" t="s">
        <v>59</v>
      </c>
      <c r="L106" s="35" t="s">
        <v>61</v>
      </c>
      <c r="M106" s="26"/>
      <c r="N106" s="30" t="s">
        <v>59</v>
      </c>
      <c r="O106" s="30" t="s">
        <v>61</v>
      </c>
      <c r="P106" s="29"/>
      <c r="Q106" s="35" t="s">
        <v>59</v>
      </c>
      <c r="R106" s="35" t="s">
        <v>61</v>
      </c>
      <c r="S106" s="26"/>
      <c r="T106" s="30" t="s">
        <v>59</v>
      </c>
      <c r="U106" s="30" t="s">
        <v>61</v>
      </c>
      <c r="V106" s="29"/>
      <c r="W106" s="35" t="s">
        <v>59</v>
      </c>
      <c r="X106" s="35" t="s">
        <v>61</v>
      </c>
      <c r="Y106" s="26"/>
      <c r="Z106" s="30" t="s">
        <v>59</v>
      </c>
      <c r="AA106" s="30" t="s">
        <v>61</v>
      </c>
      <c r="AB106" s="29"/>
      <c r="AC106" s="35" t="s">
        <v>59</v>
      </c>
      <c r="AD106" s="35" t="s">
        <v>61</v>
      </c>
      <c r="AE106" s="26"/>
      <c r="AF106" s="30" t="s">
        <v>59</v>
      </c>
      <c r="AG106" s="30" t="s">
        <v>61</v>
      </c>
      <c r="AH106" s="29"/>
      <c r="AI106" s="35" t="s">
        <v>59</v>
      </c>
      <c r="AJ106" s="35" t="s">
        <v>61</v>
      </c>
      <c r="AK106" s="26"/>
      <c r="AL106" s="162"/>
    </row>
    <row r="107" spans="1:38" ht="16">
      <c r="A107" s="6" t="s">
        <v>146</v>
      </c>
      <c r="B107" s="31">
        <f>B14</f>
        <v>0</v>
      </c>
      <c r="C107" s="31">
        <f>C14</f>
        <v>0</v>
      </c>
      <c r="D107" s="29"/>
      <c r="E107" s="36">
        <f>E14</f>
        <v>0</v>
      </c>
      <c r="F107" s="36">
        <f>F14</f>
        <v>0</v>
      </c>
      <c r="G107" s="26"/>
      <c r="H107" s="31">
        <f>H14</f>
        <v>0</v>
      </c>
      <c r="I107" s="31">
        <f>I14</f>
        <v>0</v>
      </c>
      <c r="J107" s="29"/>
      <c r="K107" s="36">
        <f>K14</f>
        <v>0</v>
      </c>
      <c r="L107" s="36">
        <f>L14</f>
        <v>0</v>
      </c>
      <c r="M107" s="26"/>
      <c r="N107" s="31">
        <f>N14</f>
        <v>0</v>
      </c>
      <c r="O107" s="31">
        <f>O14</f>
        <v>0</v>
      </c>
      <c r="P107" s="29"/>
      <c r="Q107" s="36">
        <f>Q14</f>
        <v>0</v>
      </c>
      <c r="R107" s="36">
        <f>R14</f>
        <v>0</v>
      </c>
      <c r="S107" s="26"/>
      <c r="T107" s="31">
        <f>T14</f>
        <v>0</v>
      </c>
      <c r="U107" s="31">
        <f>U14</f>
        <v>0</v>
      </c>
      <c r="V107" s="29"/>
      <c r="W107" s="36">
        <f>W14</f>
        <v>0</v>
      </c>
      <c r="X107" s="36">
        <f>X14</f>
        <v>0</v>
      </c>
      <c r="Y107" s="26"/>
      <c r="Z107" s="31">
        <f>Z14</f>
        <v>0</v>
      </c>
      <c r="AA107" s="31">
        <f>AA14</f>
        <v>0</v>
      </c>
      <c r="AB107" s="29"/>
      <c r="AC107" s="36">
        <f>AC14</f>
        <v>0</v>
      </c>
      <c r="AD107" s="36">
        <f>AD14</f>
        <v>0</v>
      </c>
      <c r="AE107" s="26"/>
      <c r="AF107" s="31">
        <f>AF14</f>
        <v>0</v>
      </c>
      <c r="AG107" s="31">
        <f>AG14</f>
        <v>0</v>
      </c>
      <c r="AH107" s="29"/>
      <c r="AI107" s="36">
        <f>AI14</f>
        <v>0</v>
      </c>
      <c r="AJ107" s="36">
        <f>AJ14</f>
        <v>0</v>
      </c>
      <c r="AK107" s="26"/>
      <c r="AL107" s="162"/>
    </row>
    <row r="108" spans="1:38" ht="16">
      <c r="A108" s="6" t="s">
        <v>10</v>
      </c>
      <c r="B108" s="31">
        <f>B27</f>
        <v>0</v>
      </c>
      <c r="C108" s="31">
        <f>C27</f>
        <v>0</v>
      </c>
      <c r="D108" s="29"/>
      <c r="E108" s="36">
        <f>E27</f>
        <v>0</v>
      </c>
      <c r="F108" s="36">
        <f>F27</f>
        <v>0</v>
      </c>
      <c r="G108" s="26"/>
      <c r="H108" s="31">
        <f>H27</f>
        <v>0</v>
      </c>
      <c r="I108" s="31">
        <f>I27</f>
        <v>0</v>
      </c>
      <c r="J108" s="29"/>
      <c r="K108" s="36">
        <f>K27</f>
        <v>0</v>
      </c>
      <c r="L108" s="36">
        <f>L27</f>
        <v>0</v>
      </c>
      <c r="M108" s="26"/>
      <c r="N108" s="31">
        <f>N27</f>
        <v>0</v>
      </c>
      <c r="O108" s="31">
        <f>O27</f>
        <v>0</v>
      </c>
      <c r="P108" s="29"/>
      <c r="Q108" s="36">
        <f>Q27</f>
        <v>0</v>
      </c>
      <c r="R108" s="36">
        <f>R27</f>
        <v>0</v>
      </c>
      <c r="S108" s="26"/>
      <c r="T108" s="31">
        <f>T27</f>
        <v>0</v>
      </c>
      <c r="U108" s="31">
        <f>U27</f>
        <v>0</v>
      </c>
      <c r="V108" s="29"/>
      <c r="W108" s="36">
        <f>W27</f>
        <v>0</v>
      </c>
      <c r="X108" s="36">
        <f>X27</f>
        <v>0</v>
      </c>
      <c r="Y108" s="26"/>
      <c r="Z108" s="31">
        <f>Z27</f>
        <v>0</v>
      </c>
      <c r="AA108" s="31">
        <f>AA27</f>
        <v>0</v>
      </c>
      <c r="AB108" s="29"/>
      <c r="AC108" s="36">
        <f>AC27</f>
        <v>0</v>
      </c>
      <c r="AD108" s="36">
        <f>AD27</f>
        <v>0</v>
      </c>
      <c r="AE108" s="26"/>
      <c r="AF108" s="31">
        <f>AF27</f>
        <v>0</v>
      </c>
      <c r="AG108" s="31">
        <f>AG27</f>
        <v>0</v>
      </c>
      <c r="AH108" s="29"/>
      <c r="AI108" s="36">
        <f>AI27</f>
        <v>0</v>
      </c>
      <c r="AJ108" s="36">
        <f>AJ27</f>
        <v>0</v>
      </c>
      <c r="AK108" s="26"/>
      <c r="AL108" s="162"/>
    </row>
    <row r="109" spans="1:38" ht="16">
      <c r="A109" s="6" t="s">
        <v>6</v>
      </c>
      <c r="B109" s="31">
        <f>B101</f>
        <v>0</v>
      </c>
      <c r="C109" s="31">
        <f>C101</f>
        <v>0</v>
      </c>
      <c r="D109" s="29"/>
      <c r="E109" s="36">
        <f>E101</f>
        <v>0</v>
      </c>
      <c r="F109" s="36">
        <f>F101</f>
        <v>0</v>
      </c>
      <c r="G109" s="26"/>
      <c r="H109" s="31">
        <f>H101</f>
        <v>0</v>
      </c>
      <c r="I109" s="31">
        <f>I101</f>
        <v>0</v>
      </c>
      <c r="J109" s="29"/>
      <c r="K109" s="36">
        <f>K101</f>
        <v>0</v>
      </c>
      <c r="L109" s="36">
        <f>L101</f>
        <v>0</v>
      </c>
      <c r="M109" s="26"/>
      <c r="N109" s="31">
        <f>N101</f>
        <v>0</v>
      </c>
      <c r="O109" s="31">
        <f>O101</f>
        <v>0</v>
      </c>
      <c r="P109" s="29"/>
      <c r="Q109" s="36">
        <f>Q101</f>
        <v>0</v>
      </c>
      <c r="R109" s="36">
        <f>R101</f>
        <v>0</v>
      </c>
      <c r="S109" s="26"/>
      <c r="T109" s="31">
        <f>T101</f>
        <v>0</v>
      </c>
      <c r="U109" s="31">
        <f>U101</f>
        <v>0</v>
      </c>
      <c r="V109" s="29"/>
      <c r="W109" s="36">
        <f>W101</f>
        <v>0</v>
      </c>
      <c r="X109" s="36">
        <f>X101</f>
        <v>0</v>
      </c>
      <c r="Y109" s="26"/>
      <c r="Z109" s="31">
        <f>Z101</f>
        <v>0</v>
      </c>
      <c r="AA109" s="31">
        <f>AA101</f>
        <v>0</v>
      </c>
      <c r="AB109" s="29"/>
      <c r="AC109" s="36">
        <f>AC101</f>
        <v>0</v>
      </c>
      <c r="AD109" s="36">
        <f>AD101</f>
        <v>0</v>
      </c>
      <c r="AE109" s="26"/>
      <c r="AF109" s="31">
        <f>AF101</f>
        <v>0</v>
      </c>
      <c r="AG109" s="31">
        <f>AG101</f>
        <v>0</v>
      </c>
      <c r="AH109" s="29"/>
      <c r="AI109" s="36">
        <f>AI101</f>
        <v>0</v>
      </c>
      <c r="AJ109" s="36">
        <f>AJ101</f>
        <v>0</v>
      </c>
      <c r="AK109" s="26"/>
      <c r="AL109" s="162"/>
    </row>
    <row r="110" spans="1:38" s="88" customFormat="1" ht="16">
      <c r="A110" s="6"/>
      <c r="B110" s="163"/>
      <c r="C110" s="164"/>
      <c r="D110" s="76"/>
      <c r="E110" s="135"/>
      <c r="F110" s="136"/>
      <c r="G110" s="131"/>
      <c r="H110" s="139"/>
      <c r="I110" s="140"/>
      <c r="J110" s="76"/>
      <c r="K110" s="135"/>
      <c r="L110" s="136"/>
      <c r="M110" s="77"/>
      <c r="N110" s="139"/>
      <c r="O110" s="140"/>
      <c r="P110" s="76"/>
      <c r="Q110" s="135"/>
      <c r="R110" s="136"/>
      <c r="S110" s="77"/>
      <c r="T110" s="139"/>
      <c r="U110" s="140"/>
      <c r="V110" s="76"/>
      <c r="W110" s="135"/>
      <c r="X110" s="136"/>
      <c r="Y110" s="77"/>
      <c r="Z110" s="139"/>
      <c r="AA110" s="140"/>
      <c r="AB110" s="76"/>
      <c r="AC110" s="135"/>
      <c r="AD110" s="136"/>
      <c r="AE110" s="77"/>
      <c r="AF110" s="139"/>
      <c r="AG110" s="140"/>
      <c r="AH110" s="76"/>
      <c r="AI110" s="135"/>
      <c r="AJ110" s="136"/>
      <c r="AK110" s="77"/>
    </row>
    <row r="111" spans="1:38" ht="16">
      <c r="A111" s="6" t="s">
        <v>79</v>
      </c>
      <c r="B111" s="31">
        <f>B107-B108-B109</f>
        <v>0</v>
      </c>
      <c r="C111" s="31">
        <f>C107-C108-C109</f>
        <v>0</v>
      </c>
      <c r="D111" s="29"/>
      <c r="E111" s="134">
        <f>E107-E108-E109</f>
        <v>0</v>
      </c>
      <c r="F111" s="134">
        <f>F107-F108-F109</f>
        <v>0</v>
      </c>
      <c r="G111" s="137"/>
      <c r="H111" s="31">
        <f>H107-H108-H109</f>
        <v>0</v>
      </c>
      <c r="I111" s="31">
        <f>I107-I108-I109</f>
        <v>0</v>
      </c>
      <c r="J111" s="29"/>
      <c r="K111" s="36">
        <f>K107-K108-K109</f>
        <v>0</v>
      </c>
      <c r="L111" s="36">
        <f>L107-L108-L109</f>
        <v>0</v>
      </c>
      <c r="M111" s="26"/>
      <c r="N111" s="31">
        <f>N107-N108-N109</f>
        <v>0</v>
      </c>
      <c r="O111" s="31">
        <f>O107-O108-O109</f>
        <v>0</v>
      </c>
      <c r="P111" s="29"/>
      <c r="Q111" s="36">
        <f>Q107-Q108-Q109</f>
        <v>0</v>
      </c>
      <c r="R111" s="36">
        <f>R107-R108-R109</f>
        <v>0</v>
      </c>
      <c r="S111" s="26"/>
      <c r="T111" s="31">
        <f>T107-T108-T109</f>
        <v>0</v>
      </c>
      <c r="U111" s="31">
        <f>U107-U108-U109</f>
        <v>0</v>
      </c>
      <c r="V111" s="29"/>
      <c r="W111" s="36">
        <f>W107-W108-W109</f>
        <v>0</v>
      </c>
      <c r="X111" s="36">
        <f>X107-X108-X109</f>
        <v>0</v>
      </c>
      <c r="Y111" s="26"/>
      <c r="Z111" s="31">
        <f>Z107-Z108-Z109</f>
        <v>0</v>
      </c>
      <c r="AA111" s="31">
        <f>AA107-AA108-AA109</f>
        <v>0</v>
      </c>
      <c r="AB111" s="29"/>
      <c r="AC111" s="36">
        <f>AC107-AC108-AC109</f>
        <v>0</v>
      </c>
      <c r="AD111" s="36">
        <f>AD107-AD108-AD109</f>
        <v>0</v>
      </c>
      <c r="AE111" s="26"/>
      <c r="AF111" s="31">
        <f>AF107-AF108-AF109</f>
        <v>0</v>
      </c>
      <c r="AG111" s="31">
        <f>AG107-AG108-AG109</f>
        <v>0</v>
      </c>
      <c r="AH111" s="29"/>
      <c r="AI111" s="36">
        <f>AI107-AI108-AI109</f>
        <v>0</v>
      </c>
      <c r="AJ111" s="36">
        <f>AJ107-AJ108-AJ109</f>
        <v>0</v>
      </c>
      <c r="AK111" s="26"/>
    </row>
    <row r="112" spans="1:38" s="88" customFormat="1" ht="17" customHeight="1">
      <c r="A112" s="6"/>
      <c r="B112" s="163"/>
      <c r="C112" s="164"/>
      <c r="D112" s="76"/>
      <c r="E112" s="135"/>
      <c r="F112" s="136"/>
      <c r="G112" s="131"/>
      <c r="H112" s="139"/>
      <c r="I112" s="140"/>
      <c r="J112" s="76"/>
      <c r="K112" s="135"/>
      <c r="L112" s="136"/>
      <c r="M112" s="77"/>
      <c r="N112" s="139"/>
      <c r="O112" s="140"/>
      <c r="P112" s="76"/>
      <c r="Q112" s="135"/>
      <c r="R112" s="136"/>
      <c r="S112" s="77"/>
      <c r="T112" s="139"/>
      <c r="U112" s="140"/>
      <c r="V112" s="76"/>
      <c r="W112" s="135"/>
      <c r="X112" s="136"/>
      <c r="Y112" s="77"/>
      <c r="Z112" s="139"/>
      <c r="AA112" s="140"/>
      <c r="AB112" s="76"/>
      <c r="AC112" s="135"/>
      <c r="AD112" s="136"/>
      <c r="AE112" s="77"/>
      <c r="AF112" s="139"/>
      <c r="AG112" s="140"/>
      <c r="AH112" s="76"/>
      <c r="AI112" s="166"/>
      <c r="AJ112" s="167"/>
      <c r="AK112" s="77"/>
    </row>
    <row r="113" spans="1:38" s="96" customFormat="1" ht="15" customHeight="1">
      <c r="A113" s="105" t="s">
        <v>120</v>
      </c>
      <c r="B113" s="106" t="str">
        <f>IF(C111&gt;0,C111,"0.00")</f>
        <v>0.00</v>
      </c>
      <c r="C113" s="105"/>
      <c r="D113" s="107"/>
      <c r="E113" s="132" t="str">
        <f>IF(F111&gt;0,F111,"0.00")</f>
        <v>0.00</v>
      </c>
      <c r="F113" s="133"/>
      <c r="G113" s="138"/>
      <c r="H113" s="106" t="str">
        <f>IF(I111&gt;0,I111,"0.00")</f>
        <v>0.00</v>
      </c>
      <c r="I113" s="105"/>
      <c r="J113" s="107"/>
      <c r="K113" s="132" t="str">
        <f>IF(L111&gt;0,L111,"0.00")</f>
        <v>0.00</v>
      </c>
      <c r="L113" s="133"/>
      <c r="M113" s="107"/>
      <c r="N113" s="106" t="str">
        <f>IF(O111&gt;0,O111,"0.00")</f>
        <v>0.00</v>
      </c>
      <c r="O113" s="105"/>
      <c r="P113" s="107"/>
      <c r="Q113" s="132" t="str">
        <f>IF(R111&gt;0,R111,"0.00")</f>
        <v>0.00</v>
      </c>
      <c r="R113" s="133"/>
      <c r="S113" s="107"/>
      <c r="T113" s="106" t="str">
        <f>IF(U111&gt;0,U111,"0.00")</f>
        <v>0.00</v>
      </c>
      <c r="U113" s="105"/>
      <c r="V113" s="107"/>
      <c r="W113" s="132" t="str">
        <f>IF(X111&gt;0,X111,"0.00")</f>
        <v>0.00</v>
      </c>
      <c r="X113" s="133"/>
      <c r="Y113" s="107"/>
      <c r="Z113" s="106" t="str">
        <f>IF(AA111&gt;0,AA111,"0.00")</f>
        <v>0.00</v>
      </c>
      <c r="AA113" s="105"/>
      <c r="AB113" s="107"/>
      <c r="AC113" s="132" t="str">
        <f>IF(AD111&gt;0,AD111,"0.00")</f>
        <v>0.00</v>
      </c>
      <c r="AD113" s="133"/>
      <c r="AE113" s="107"/>
      <c r="AF113" s="106" t="str">
        <f>IF(AG111&gt;0,AG111,"0.00")</f>
        <v>0.00</v>
      </c>
      <c r="AG113" s="105"/>
      <c r="AH113" s="107"/>
      <c r="AI113" s="132" t="str">
        <f>IF(AJ111&gt;0,AJ111,"0.00")</f>
        <v>0.00</v>
      </c>
      <c r="AJ113" s="133"/>
      <c r="AK113" s="77"/>
    </row>
    <row r="114" spans="1:38" ht="21">
      <c r="A114" s="38" t="s">
        <v>156</v>
      </c>
      <c r="B114" s="39" t="s">
        <v>103</v>
      </c>
      <c r="C114" s="40"/>
      <c r="D114" s="41"/>
      <c r="E114" s="39" t="s">
        <v>103</v>
      </c>
      <c r="F114" s="40"/>
      <c r="G114" s="41"/>
      <c r="H114" s="39" t="s">
        <v>103</v>
      </c>
      <c r="I114" s="40"/>
      <c r="J114" s="41"/>
      <c r="K114" s="39" t="s">
        <v>103</v>
      </c>
      <c r="L114" s="40"/>
      <c r="M114" s="41"/>
      <c r="N114" s="39" t="s">
        <v>103</v>
      </c>
      <c r="O114" s="40"/>
      <c r="P114" s="41"/>
      <c r="Q114" s="39" t="s">
        <v>103</v>
      </c>
      <c r="R114" s="40"/>
      <c r="S114" s="41"/>
      <c r="T114" s="39" t="s">
        <v>103</v>
      </c>
      <c r="U114" s="40"/>
      <c r="V114" s="41"/>
      <c r="W114" s="39" t="s">
        <v>103</v>
      </c>
      <c r="X114" s="40"/>
      <c r="Y114" s="41"/>
      <c r="Z114" s="39" t="s">
        <v>103</v>
      </c>
      <c r="AA114" s="40"/>
      <c r="AB114" s="41"/>
      <c r="AC114" s="39" t="s">
        <v>103</v>
      </c>
      <c r="AD114" s="40"/>
      <c r="AE114" s="41"/>
      <c r="AF114" s="39" t="s">
        <v>103</v>
      </c>
      <c r="AG114" s="40"/>
      <c r="AH114" s="41"/>
      <c r="AI114" s="39" t="s">
        <v>103</v>
      </c>
      <c r="AJ114" s="40"/>
      <c r="AK114" s="41"/>
      <c r="AL114" s="162"/>
    </row>
    <row r="115" spans="1:38" ht="17" customHeight="1">
      <c r="A115" s="6"/>
      <c r="B115" s="30" t="s">
        <v>59</v>
      </c>
      <c r="C115" s="30" t="s">
        <v>61</v>
      </c>
      <c r="D115" s="29"/>
      <c r="E115" s="35" t="s">
        <v>59</v>
      </c>
      <c r="F115" s="35" t="s">
        <v>61</v>
      </c>
      <c r="G115" s="26"/>
      <c r="H115" s="30" t="s">
        <v>59</v>
      </c>
      <c r="I115" s="30" t="s">
        <v>61</v>
      </c>
      <c r="J115" s="29"/>
      <c r="K115" s="35" t="s">
        <v>59</v>
      </c>
      <c r="L115" s="35" t="s">
        <v>61</v>
      </c>
      <c r="M115" s="26"/>
      <c r="N115" s="30" t="s">
        <v>59</v>
      </c>
      <c r="O115" s="30" t="s">
        <v>61</v>
      </c>
      <c r="P115" s="29"/>
      <c r="Q115" s="35" t="s">
        <v>59</v>
      </c>
      <c r="R115" s="35" t="s">
        <v>61</v>
      </c>
      <c r="S115" s="26"/>
      <c r="T115" s="30" t="s">
        <v>59</v>
      </c>
      <c r="U115" s="30" t="s">
        <v>61</v>
      </c>
      <c r="V115" s="29"/>
      <c r="W115" s="35" t="s">
        <v>59</v>
      </c>
      <c r="X115" s="35" t="s">
        <v>61</v>
      </c>
      <c r="Y115" s="26"/>
      <c r="Z115" s="30" t="s">
        <v>59</v>
      </c>
      <c r="AA115" s="30" t="s">
        <v>61</v>
      </c>
      <c r="AB115" s="29"/>
      <c r="AC115" s="35" t="s">
        <v>59</v>
      </c>
      <c r="AD115" s="35" t="s">
        <v>61</v>
      </c>
      <c r="AE115" s="26"/>
      <c r="AF115" s="30" t="s">
        <v>59</v>
      </c>
      <c r="AG115" s="30" t="s">
        <v>61</v>
      </c>
      <c r="AH115" s="29"/>
      <c r="AI115" s="35" t="s">
        <v>59</v>
      </c>
      <c r="AJ115" s="35" t="s">
        <v>61</v>
      </c>
      <c r="AK115" s="26"/>
      <c r="AL115" s="162"/>
    </row>
    <row r="116" spans="1:38" ht="21.75" customHeight="1">
      <c r="A116" s="6" t="s">
        <v>157</v>
      </c>
      <c r="B116" s="31">
        <f>B14</f>
        <v>0</v>
      </c>
      <c r="C116" s="31">
        <f>C14</f>
        <v>0</v>
      </c>
      <c r="D116" s="29"/>
      <c r="E116" s="36">
        <f>B116+E14</f>
        <v>0</v>
      </c>
      <c r="F116" s="36">
        <f>C116+F14</f>
        <v>0</v>
      </c>
      <c r="G116" s="26"/>
      <c r="H116" s="31">
        <f>E116+H14</f>
        <v>0</v>
      </c>
      <c r="I116" s="31">
        <f>F116+I14</f>
        <v>0</v>
      </c>
      <c r="J116" s="29"/>
      <c r="K116" s="36">
        <f>H116+K14</f>
        <v>0</v>
      </c>
      <c r="L116" s="36">
        <f>I116+L14</f>
        <v>0</v>
      </c>
      <c r="M116" s="26"/>
      <c r="N116" s="31">
        <f>K116+N14</f>
        <v>0</v>
      </c>
      <c r="O116" s="31">
        <f>L116+O14</f>
        <v>0</v>
      </c>
      <c r="P116" s="29"/>
      <c r="Q116" s="36">
        <f>N116+Q14</f>
        <v>0</v>
      </c>
      <c r="R116" s="36">
        <f>O116+R14</f>
        <v>0</v>
      </c>
      <c r="S116" s="26"/>
      <c r="T116" s="31">
        <f>Q116+T14</f>
        <v>0</v>
      </c>
      <c r="U116" s="31">
        <f>R116+U14</f>
        <v>0</v>
      </c>
      <c r="V116" s="29"/>
      <c r="W116" s="36">
        <f>T116+W14</f>
        <v>0</v>
      </c>
      <c r="X116" s="36">
        <f>U116+X14</f>
        <v>0</v>
      </c>
      <c r="Y116" s="26"/>
      <c r="Z116" s="31">
        <f>W116+Z14</f>
        <v>0</v>
      </c>
      <c r="AA116" s="31">
        <f>X116+AA14</f>
        <v>0</v>
      </c>
      <c r="AB116" s="29"/>
      <c r="AC116" s="36">
        <f>Z116+AC14</f>
        <v>0</v>
      </c>
      <c r="AD116" s="36">
        <f>AA116+AD14</f>
        <v>0</v>
      </c>
      <c r="AE116" s="26"/>
      <c r="AF116" s="31">
        <f>AC116+AF14</f>
        <v>0</v>
      </c>
      <c r="AG116" s="31">
        <f>AD116+AG14</f>
        <v>0</v>
      </c>
      <c r="AH116" s="29"/>
      <c r="AI116" s="36">
        <f>AF116+AI14</f>
        <v>0</v>
      </c>
      <c r="AJ116" s="36">
        <f>AG116+AJ14</f>
        <v>0</v>
      </c>
      <c r="AK116" s="26"/>
      <c r="AL116" s="162"/>
    </row>
    <row r="117" spans="1:38" ht="15" customHeight="1">
      <c r="A117" s="6" t="s">
        <v>158</v>
      </c>
      <c r="B117" s="31">
        <f>B27</f>
        <v>0</v>
      </c>
      <c r="C117" s="31">
        <f>C27</f>
        <v>0</v>
      </c>
      <c r="D117" s="29"/>
      <c r="E117" s="36">
        <f>B117+E27</f>
        <v>0</v>
      </c>
      <c r="F117" s="36">
        <f>C117+F27</f>
        <v>0</v>
      </c>
      <c r="G117" s="26"/>
      <c r="H117" s="31">
        <f>E117+H27</f>
        <v>0</v>
      </c>
      <c r="I117" s="31">
        <f>F117+I27</f>
        <v>0</v>
      </c>
      <c r="J117" s="29"/>
      <c r="K117" s="36">
        <f>H117+K27</f>
        <v>0</v>
      </c>
      <c r="L117" s="36">
        <f>I117+L27</f>
        <v>0</v>
      </c>
      <c r="M117" s="26"/>
      <c r="N117" s="31">
        <f>K117+N27</f>
        <v>0</v>
      </c>
      <c r="O117" s="31">
        <f>L117+O27</f>
        <v>0</v>
      </c>
      <c r="P117" s="29"/>
      <c r="Q117" s="36">
        <f>N117+Q27</f>
        <v>0</v>
      </c>
      <c r="R117" s="36">
        <f>O117+R27</f>
        <v>0</v>
      </c>
      <c r="S117" s="26"/>
      <c r="T117" s="31">
        <f>Q117+T27</f>
        <v>0</v>
      </c>
      <c r="U117" s="31">
        <f>R117+U27</f>
        <v>0</v>
      </c>
      <c r="V117" s="29"/>
      <c r="W117" s="36">
        <f>T117+W27</f>
        <v>0</v>
      </c>
      <c r="X117" s="36">
        <f>U117+X27</f>
        <v>0</v>
      </c>
      <c r="Y117" s="26"/>
      <c r="Z117" s="31">
        <f>W117+Z27</f>
        <v>0</v>
      </c>
      <c r="AA117" s="31">
        <f>X117+AA27</f>
        <v>0</v>
      </c>
      <c r="AB117" s="29"/>
      <c r="AC117" s="36">
        <f>Z117+AC27</f>
        <v>0</v>
      </c>
      <c r="AD117" s="36">
        <f>AA117+AD27</f>
        <v>0</v>
      </c>
      <c r="AE117" s="26"/>
      <c r="AF117" s="31">
        <f>AC117+AF27</f>
        <v>0</v>
      </c>
      <c r="AG117" s="31">
        <f>AD117+AG27</f>
        <v>0</v>
      </c>
      <c r="AH117" s="29"/>
      <c r="AI117" s="36">
        <f>AF117+AI27</f>
        <v>0</v>
      </c>
      <c r="AJ117" s="36">
        <f>AG117+AJ27</f>
        <v>0</v>
      </c>
      <c r="AK117" s="26"/>
      <c r="AL117" s="162"/>
    </row>
    <row r="118" spans="1:38" ht="16">
      <c r="A118" s="6" t="s">
        <v>159</v>
      </c>
      <c r="B118" s="31">
        <f>B101</f>
        <v>0</v>
      </c>
      <c r="C118" s="31">
        <f>C101</f>
        <v>0</v>
      </c>
      <c r="D118" s="29"/>
      <c r="E118" s="36">
        <f>B118+E101</f>
        <v>0</v>
      </c>
      <c r="F118" s="36">
        <f>C118+F101</f>
        <v>0</v>
      </c>
      <c r="G118" s="26"/>
      <c r="H118" s="31">
        <f>E118+H101</f>
        <v>0</v>
      </c>
      <c r="I118" s="31">
        <f>F118+I101</f>
        <v>0</v>
      </c>
      <c r="J118" s="29"/>
      <c r="K118" s="36">
        <f>H118+K101</f>
        <v>0</v>
      </c>
      <c r="L118" s="36">
        <f>I118+L101</f>
        <v>0</v>
      </c>
      <c r="M118" s="26"/>
      <c r="N118" s="31">
        <f>K118+N101</f>
        <v>0</v>
      </c>
      <c r="O118" s="31">
        <f>L118+O101</f>
        <v>0</v>
      </c>
      <c r="P118" s="29"/>
      <c r="Q118" s="36">
        <f>N118+Q101</f>
        <v>0</v>
      </c>
      <c r="R118" s="36">
        <f>O118+R101</f>
        <v>0</v>
      </c>
      <c r="S118" s="26"/>
      <c r="T118" s="31">
        <f>Q118+T101</f>
        <v>0</v>
      </c>
      <c r="U118" s="31">
        <f>R118+U101</f>
        <v>0</v>
      </c>
      <c r="V118" s="29"/>
      <c r="W118" s="36">
        <f>T118+W101</f>
        <v>0</v>
      </c>
      <c r="X118" s="36">
        <f>U118+X101</f>
        <v>0</v>
      </c>
      <c r="Y118" s="26"/>
      <c r="Z118" s="31">
        <f>W118+Z101</f>
        <v>0</v>
      </c>
      <c r="AA118" s="31">
        <f>X118+AA101</f>
        <v>0</v>
      </c>
      <c r="AB118" s="29"/>
      <c r="AC118" s="36">
        <f>Z118+AC101</f>
        <v>0</v>
      </c>
      <c r="AD118" s="36">
        <f>AA118+AD101</f>
        <v>0</v>
      </c>
      <c r="AE118" s="26"/>
      <c r="AF118" s="31">
        <f>AC118+AF101</f>
        <v>0</v>
      </c>
      <c r="AG118" s="31">
        <f>AD118+AG101</f>
        <v>0</v>
      </c>
      <c r="AH118" s="29"/>
      <c r="AI118" s="36">
        <f>AF118+AI101</f>
        <v>0</v>
      </c>
      <c r="AJ118" s="36">
        <f>AG118+AJ101</f>
        <v>0</v>
      </c>
      <c r="AK118" s="26"/>
      <c r="AL118" s="162"/>
    </row>
    <row r="119" spans="1:38" ht="16">
      <c r="A119" s="6"/>
      <c r="B119" s="129"/>
      <c r="C119" s="130"/>
      <c r="D119" s="76"/>
      <c r="E119" s="135"/>
      <c r="F119" s="136"/>
      <c r="G119" s="131"/>
      <c r="H119" s="129"/>
      <c r="I119" s="130"/>
      <c r="J119" s="76"/>
      <c r="K119" s="36"/>
      <c r="L119" s="36"/>
      <c r="M119" s="26"/>
      <c r="N119" s="129"/>
      <c r="O119" s="130"/>
      <c r="P119" s="76"/>
      <c r="Q119" s="36"/>
      <c r="R119" s="36"/>
      <c r="S119" s="26"/>
      <c r="T119" s="129"/>
      <c r="U119" s="130"/>
      <c r="V119" s="76"/>
      <c r="W119" s="36"/>
      <c r="X119" s="36"/>
      <c r="Y119" s="26"/>
      <c r="Z119" s="129"/>
      <c r="AA119" s="130"/>
      <c r="AB119" s="76"/>
      <c r="AC119" s="36"/>
      <c r="AD119" s="36"/>
      <c r="AE119" s="26"/>
      <c r="AF119" s="129"/>
      <c r="AG119" s="130"/>
      <c r="AH119" s="76"/>
      <c r="AI119" s="166"/>
      <c r="AJ119" s="167"/>
      <c r="AK119" s="77"/>
      <c r="AL119" s="162"/>
    </row>
    <row r="120" spans="1:38" ht="16">
      <c r="A120" s="6" t="s">
        <v>160</v>
      </c>
      <c r="B120" s="31">
        <f>B107-B108-B109</f>
        <v>0</v>
      </c>
      <c r="C120" s="31">
        <f>C107-C108-C109</f>
        <v>0</v>
      </c>
      <c r="D120" s="29"/>
      <c r="E120" s="36">
        <f>B120+E107-E108-E109</f>
        <v>0</v>
      </c>
      <c r="F120" s="36">
        <f>F107-F108-F109</f>
        <v>0</v>
      </c>
      <c r="G120" s="26"/>
      <c r="H120" s="31">
        <f>E120+H107-H108-H109</f>
        <v>0</v>
      </c>
      <c r="I120" s="31">
        <f>F120+I107-I108-I109</f>
        <v>0</v>
      </c>
      <c r="J120" s="29"/>
      <c r="K120" s="36">
        <f>H120+K107-K108-K109</f>
        <v>0</v>
      </c>
      <c r="L120" s="36">
        <f>L107-L108-L109</f>
        <v>0</v>
      </c>
      <c r="M120" s="26"/>
      <c r="N120" s="31">
        <f>K120+N107-N108-N109</f>
        <v>0</v>
      </c>
      <c r="O120" s="31">
        <f>L120+O107-O108-O109</f>
        <v>0</v>
      </c>
      <c r="P120" s="29"/>
      <c r="Q120" s="36">
        <f>N120+Q107-Q108-Q109</f>
        <v>0</v>
      </c>
      <c r="R120" s="36">
        <f>R107-R108-R109</f>
        <v>0</v>
      </c>
      <c r="S120" s="26"/>
      <c r="T120" s="31">
        <f>Q120+T107-T108-T109</f>
        <v>0</v>
      </c>
      <c r="U120" s="31">
        <f>R120+U107-U108-U109</f>
        <v>0</v>
      </c>
      <c r="V120" s="29"/>
      <c r="W120" s="36">
        <f>T120+W107-W108-W109</f>
        <v>0</v>
      </c>
      <c r="X120" s="36">
        <f>X107-X108-X109</f>
        <v>0</v>
      </c>
      <c r="Y120" s="26"/>
      <c r="Z120" s="31">
        <f>W120+Z107-Z108-Z109</f>
        <v>0</v>
      </c>
      <c r="AA120" s="31">
        <f>X120+AA107-AA108-AA109</f>
        <v>0</v>
      </c>
      <c r="AB120" s="29"/>
      <c r="AC120" s="36">
        <f>Z120+AC107-AC108-AC109</f>
        <v>0</v>
      </c>
      <c r="AD120" s="36">
        <f>AD107-AD108-AD109</f>
        <v>0</v>
      </c>
      <c r="AE120" s="26"/>
      <c r="AF120" s="31">
        <f>AC120+AF107-AF108-AF109</f>
        <v>0</v>
      </c>
      <c r="AG120" s="31">
        <f>AD120+AG107-AG108-AG109</f>
        <v>0</v>
      </c>
      <c r="AH120" s="29"/>
      <c r="AI120" s="36">
        <f>AF120+AI107-AI108-AI109</f>
        <v>0</v>
      </c>
      <c r="AJ120" s="36">
        <f>AJ107-AJ108-AJ109</f>
        <v>0</v>
      </c>
      <c r="AK120" s="26"/>
      <c r="AL120" s="162"/>
    </row>
    <row r="121" spans="1:38" ht="16">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28"/>
      <c r="AL121" s="162"/>
    </row>
    <row r="122" spans="1:38" ht="16">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28"/>
      <c r="AL122" s="162"/>
    </row>
    <row r="123" spans="1:38" ht="16">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28"/>
      <c r="AL123" s="162"/>
    </row>
    <row r="124" spans="1:38" ht="16">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28"/>
      <c r="AL124" s="162"/>
    </row>
    <row r="125" spans="1:38" ht="16">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28"/>
      <c r="AL125" s="162"/>
    </row>
    <row r="126" spans="1:38" ht="16">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28"/>
      <c r="AL126" s="162"/>
    </row>
    <row r="127" spans="1:38" ht="16">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28"/>
      <c r="AL127" s="162"/>
    </row>
    <row r="128" spans="1:38" ht="16">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28"/>
      <c r="AL128" s="162"/>
    </row>
    <row r="129" spans="1:38" ht="16">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28"/>
      <c r="AL129" s="162"/>
    </row>
    <row r="130" spans="1:38" ht="16">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28"/>
      <c r="AL130" s="162"/>
    </row>
    <row r="131" spans="1:38" ht="16">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28"/>
      <c r="AL131" s="162"/>
    </row>
    <row r="132" spans="1:38" ht="16">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28"/>
      <c r="AL132" s="162"/>
    </row>
    <row r="133" spans="1:38" ht="16">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28"/>
      <c r="AL133" s="162"/>
    </row>
    <row r="134" spans="1:38" ht="16">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28"/>
      <c r="AL134" s="162"/>
    </row>
    <row r="135" spans="1:38" ht="16">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28"/>
      <c r="AL135" s="162"/>
    </row>
    <row r="136" spans="1:38" ht="16">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28"/>
      <c r="AL136" s="162"/>
    </row>
    <row r="137" spans="1:38" ht="16">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28"/>
      <c r="AL137" s="162"/>
    </row>
    <row r="138" spans="1:38" ht="16">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28"/>
      <c r="AL138" s="162"/>
    </row>
    <row r="139" spans="1:38" ht="16">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28"/>
      <c r="AL139" s="162"/>
    </row>
    <row r="140" spans="1:38" ht="16">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28"/>
      <c r="AL140" s="162"/>
    </row>
  </sheetData>
  <mergeCells count="34">
    <mergeCell ref="A1:E1"/>
    <mergeCell ref="AL1:AN4"/>
    <mergeCell ref="AL6:AN12"/>
    <mergeCell ref="Z4:AB4"/>
    <mergeCell ref="AC4:AE4"/>
    <mergeCell ref="AF4:AH4"/>
    <mergeCell ref="AI4:AK4"/>
    <mergeCell ref="H4:J4"/>
    <mergeCell ref="K4:M4"/>
    <mergeCell ref="N4:P4"/>
    <mergeCell ref="Q4:S4"/>
    <mergeCell ref="T4:V4"/>
    <mergeCell ref="A2:A4"/>
    <mergeCell ref="A102:A104"/>
    <mergeCell ref="AL101:AL104"/>
    <mergeCell ref="AM14:AN14"/>
    <mergeCell ref="B4:D4"/>
    <mergeCell ref="E4:G4"/>
    <mergeCell ref="W4:Y4"/>
    <mergeCell ref="AL55:AL57"/>
    <mergeCell ref="AM17:AN25"/>
    <mergeCell ref="AL17:AL22"/>
    <mergeCell ref="AL42:AL48"/>
    <mergeCell ref="AL31:AL39"/>
    <mergeCell ref="AL106:AL109"/>
    <mergeCell ref="AL114:AL140"/>
    <mergeCell ref="B110:C110"/>
    <mergeCell ref="B112:C112"/>
    <mergeCell ref="AL60:AL68"/>
    <mergeCell ref="AL70:AL80"/>
    <mergeCell ref="AL82:AL92"/>
    <mergeCell ref="AL96:AL98"/>
    <mergeCell ref="AI119:AJ119"/>
    <mergeCell ref="AI112:AJ112"/>
  </mergeCells>
  <phoneticPr fontId="3" type="noConversion"/>
  <hyperlinks>
    <hyperlink ref="A2" r:id="rId1" display="check out the SunTrust Resource Center."/>
  </hyperlinks>
  <pageMargins left="0.75" right="0.75" top="1" bottom="1" header="0.5" footer="0.5"/>
  <pageSetup orientation="portrait" horizontalDpi="4294967292" verticalDpi="4294967292"/>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
  <sheetViews>
    <sheetView showGridLines="0" topLeftCell="A2" zoomScale="90" zoomScaleNormal="90" zoomScalePageLayoutView="90" workbookViewId="0">
      <selection activeCell="A3" sqref="A3:E3"/>
    </sheetView>
  </sheetViews>
  <sheetFormatPr baseColWidth="10" defaultColWidth="10.83203125" defaultRowHeight="15" x14ac:dyDescent="0"/>
  <cols>
    <col min="1" max="1" width="57.1640625" style="108" customWidth="1"/>
    <col min="2" max="2" width="25.6640625" style="108" customWidth="1"/>
    <col min="3" max="3" width="22.83203125" style="108" customWidth="1"/>
    <col min="4" max="4" width="21.5" style="108" customWidth="1"/>
    <col min="5" max="5" width="21.5" style="110" customWidth="1"/>
    <col min="6" max="6" width="21.6640625" style="108" customWidth="1"/>
    <col min="7" max="10" width="10.83203125" style="108"/>
    <col min="11" max="11" width="42.6640625" style="108" customWidth="1"/>
    <col min="12" max="12" width="16.1640625" style="108" customWidth="1"/>
    <col min="13" max="16384" width="10.83203125" style="108"/>
  </cols>
  <sheetData>
    <row r="1" spans="1:11" ht="15" hidden="1" customHeight="1">
      <c r="A1" s="191"/>
      <c r="B1" s="191" t="s">
        <v>135</v>
      </c>
      <c r="C1" s="191"/>
      <c r="D1" s="191"/>
      <c r="E1" s="192"/>
      <c r="F1" s="112"/>
      <c r="G1" s="112"/>
      <c r="H1" s="112"/>
      <c r="I1" s="112"/>
      <c r="J1" s="112"/>
      <c r="K1" s="112"/>
    </row>
    <row r="2" spans="1:11" ht="125" customHeight="1">
      <c r="A2" s="193"/>
      <c r="B2" s="193"/>
      <c r="C2" s="193"/>
      <c r="D2" s="193"/>
      <c r="E2" s="194"/>
      <c r="F2" s="112"/>
      <c r="G2" s="112"/>
      <c r="H2" s="112"/>
      <c r="I2" s="112"/>
      <c r="J2" s="112"/>
      <c r="K2" s="112"/>
    </row>
    <row r="3" spans="1:11" ht="45.75" customHeight="1">
      <c r="A3" s="184" t="s">
        <v>133</v>
      </c>
      <c r="B3" s="185"/>
      <c r="C3" s="185"/>
      <c r="D3" s="185"/>
      <c r="E3" s="186"/>
      <c r="F3" s="112"/>
      <c r="G3" s="112"/>
      <c r="H3" s="112"/>
      <c r="I3" s="112"/>
      <c r="J3" s="112"/>
      <c r="K3" s="112"/>
    </row>
    <row r="4" spans="1:11" ht="17" customHeight="1">
      <c r="A4" s="187" t="s">
        <v>130</v>
      </c>
      <c r="B4" s="187"/>
      <c r="C4" s="187"/>
      <c r="D4" s="187"/>
      <c r="E4" s="188"/>
      <c r="F4" s="112"/>
      <c r="G4" s="112"/>
      <c r="H4" s="112"/>
      <c r="I4" s="112"/>
      <c r="J4" s="112"/>
      <c r="K4" s="112"/>
    </row>
    <row r="5" spans="1:11">
      <c r="A5" s="189"/>
      <c r="B5" s="189"/>
      <c r="C5" s="189"/>
      <c r="D5" s="189"/>
      <c r="E5" s="190"/>
      <c r="F5" s="112"/>
      <c r="G5" s="112"/>
      <c r="H5" s="112"/>
      <c r="I5" s="112"/>
      <c r="J5" s="112"/>
      <c r="K5" s="112"/>
    </row>
    <row r="6" spans="1:11" ht="24" customHeight="1">
      <c r="A6" s="48" t="s">
        <v>96</v>
      </c>
      <c r="B6" s="49" t="s">
        <v>85</v>
      </c>
      <c r="C6" s="50" t="s">
        <v>84</v>
      </c>
      <c r="D6" s="50" t="s">
        <v>14</v>
      </c>
      <c r="E6" s="50" t="s">
        <v>114</v>
      </c>
      <c r="F6" s="112"/>
      <c r="G6" s="112"/>
      <c r="H6" s="112"/>
      <c r="I6" s="112"/>
      <c r="J6" s="112"/>
      <c r="K6" s="112"/>
    </row>
    <row r="7" spans="1:11" ht="16">
      <c r="A7" s="54" t="s">
        <v>39</v>
      </c>
      <c r="B7" s="2"/>
      <c r="C7" s="3"/>
      <c r="D7" s="4"/>
      <c r="E7" s="5"/>
      <c r="F7" s="112"/>
      <c r="G7" s="112"/>
      <c r="H7" s="112"/>
      <c r="I7" s="112"/>
      <c r="J7" s="112"/>
      <c r="K7" s="112"/>
    </row>
    <row r="8" spans="1:11" ht="15" customHeight="1">
      <c r="A8" s="6" t="s">
        <v>40</v>
      </c>
      <c r="B8" s="7">
        <v>0</v>
      </c>
      <c r="C8" s="8">
        <v>0</v>
      </c>
      <c r="D8" s="4">
        <f t="shared" ref="D8:D15" si="0">B8-C8</f>
        <v>0</v>
      </c>
      <c r="E8" s="5"/>
      <c r="F8" s="112"/>
      <c r="G8" s="112"/>
      <c r="H8" s="112"/>
      <c r="I8" s="112"/>
      <c r="J8" s="112"/>
      <c r="K8" s="112"/>
    </row>
    <row r="9" spans="1:11" ht="15" customHeight="1">
      <c r="A9" s="6" t="s">
        <v>42</v>
      </c>
      <c r="B9" s="7">
        <v>0</v>
      </c>
      <c r="C9" s="8">
        <v>0</v>
      </c>
      <c r="D9" s="4">
        <f t="shared" si="0"/>
        <v>0</v>
      </c>
      <c r="E9" s="5"/>
      <c r="F9" s="112"/>
      <c r="G9" s="112"/>
      <c r="H9" s="112"/>
      <c r="I9" s="112"/>
      <c r="J9" s="112"/>
      <c r="K9" s="112"/>
    </row>
    <row r="10" spans="1:11" ht="16">
      <c r="A10" s="6" t="s">
        <v>41</v>
      </c>
      <c r="B10" s="7">
        <v>0</v>
      </c>
      <c r="C10" s="8">
        <v>0</v>
      </c>
      <c r="D10" s="4">
        <f t="shared" si="0"/>
        <v>0</v>
      </c>
      <c r="E10" s="5"/>
      <c r="F10" s="112"/>
      <c r="G10" s="112"/>
      <c r="H10" s="112"/>
      <c r="I10" s="112"/>
      <c r="J10" s="112"/>
      <c r="K10" s="112"/>
    </row>
    <row r="11" spans="1:11" ht="16">
      <c r="A11" s="6" t="s">
        <v>134</v>
      </c>
      <c r="B11" s="7">
        <v>0</v>
      </c>
      <c r="C11" s="8">
        <v>0</v>
      </c>
      <c r="D11" s="4">
        <f t="shared" si="0"/>
        <v>0</v>
      </c>
      <c r="E11" s="5"/>
      <c r="F11" s="112"/>
      <c r="G11" s="112"/>
      <c r="H11" s="112"/>
      <c r="I11" s="112"/>
      <c r="J11" s="112"/>
      <c r="K11" s="112"/>
    </row>
    <row r="12" spans="1:11" ht="16">
      <c r="A12" s="6" t="s">
        <v>15</v>
      </c>
      <c r="B12" s="7">
        <v>0</v>
      </c>
      <c r="C12" s="8">
        <v>0</v>
      </c>
      <c r="D12" s="4">
        <f t="shared" si="0"/>
        <v>0</v>
      </c>
      <c r="E12" s="5"/>
      <c r="F12" s="112"/>
      <c r="G12" s="112"/>
      <c r="H12" s="112"/>
      <c r="I12" s="112"/>
      <c r="J12" s="112"/>
      <c r="K12" s="112"/>
    </row>
    <row r="13" spans="1:11" ht="16">
      <c r="A13" s="6" t="s">
        <v>16</v>
      </c>
      <c r="B13" s="7">
        <v>0</v>
      </c>
      <c r="C13" s="8">
        <v>0</v>
      </c>
      <c r="D13" s="4">
        <f t="shared" si="0"/>
        <v>0</v>
      </c>
      <c r="E13" s="5"/>
      <c r="F13" s="112"/>
      <c r="G13" s="112"/>
      <c r="H13" s="112"/>
      <c r="I13" s="112"/>
      <c r="J13" s="112"/>
      <c r="K13" s="112"/>
    </row>
    <row r="14" spans="1:11" ht="16">
      <c r="A14" s="6" t="s">
        <v>17</v>
      </c>
      <c r="B14" s="7">
        <v>0</v>
      </c>
      <c r="C14" s="8">
        <v>0</v>
      </c>
      <c r="D14" s="4">
        <f t="shared" si="0"/>
        <v>0</v>
      </c>
      <c r="E14" s="5"/>
      <c r="F14" s="112"/>
      <c r="G14" s="112"/>
      <c r="H14" s="112"/>
      <c r="I14" s="112"/>
      <c r="J14" s="112"/>
      <c r="K14" s="112"/>
    </row>
    <row r="15" spans="1:11" ht="16">
      <c r="A15" s="9" t="s">
        <v>57</v>
      </c>
      <c r="B15" s="7">
        <v>0</v>
      </c>
      <c r="C15" s="8">
        <v>0</v>
      </c>
      <c r="D15" s="4">
        <f t="shared" si="0"/>
        <v>0</v>
      </c>
      <c r="E15" s="5"/>
      <c r="F15" s="112"/>
      <c r="G15" s="112"/>
      <c r="H15" s="112"/>
      <c r="I15" s="112"/>
      <c r="J15" s="112"/>
      <c r="K15" s="112"/>
    </row>
    <row r="16" spans="1:11" ht="16">
      <c r="A16" s="9"/>
      <c r="B16" s="4"/>
      <c r="C16" s="10"/>
      <c r="D16" s="4"/>
      <c r="E16" s="5"/>
      <c r="F16" s="112"/>
      <c r="G16" s="112"/>
      <c r="H16" s="112"/>
      <c r="I16" s="112"/>
      <c r="J16" s="112"/>
      <c r="K16" s="112"/>
    </row>
    <row r="17" spans="1:11" ht="15.75" customHeight="1">
      <c r="A17" s="54" t="s">
        <v>58</v>
      </c>
      <c r="B17" s="11">
        <f>SUM(B8:B16)</f>
        <v>0</v>
      </c>
      <c r="C17" s="12">
        <f>SUM(C8:C16)</f>
        <v>0</v>
      </c>
      <c r="D17" s="13">
        <f>SUM(D8:D16)</f>
        <v>0</v>
      </c>
      <c r="E17" s="14"/>
      <c r="F17" s="112"/>
      <c r="G17" s="112"/>
      <c r="H17" s="112"/>
      <c r="I17" s="112"/>
      <c r="J17" s="112"/>
      <c r="K17" s="112"/>
    </row>
    <row r="18" spans="1:11" ht="14" customHeight="1">
      <c r="A18" s="6"/>
      <c r="B18" s="4"/>
      <c r="C18" s="10"/>
      <c r="D18" s="4"/>
      <c r="E18" s="5"/>
      <c r="F18" s="112"/>
      <c r="G18" s="112"/>
      <c r="H18" s="112"/>
      <c r="I18" s="112"/>
      <c r="J18" s="112"/>
      <c r="K18" s="112"/>
    </row>
    <row r="19" spans="1:11" ht="16">
      <c r="A19" s="54" t="s">
        <v>18</v>
      </c>
      <c r="B19" s="4"/>
      <c r="C19" s="10"/>
      <c r="D19" s="4"/>
      <c r="E19" s="5"/>
      <c r="F19" s="112"/>
      <c r="G19" s="112"/>
      <c r="H19" s="112"/>
      <c r="I19" s="112"/>
      <c r="J19" s="112"/>
      <c r="K19" s="112"/>
    </row>
    <row r="20" spans="1:11" ht="15" customHeight="1">
      <c r="A20" s="6" t="s">
        <v>55</v>
      </c>
      <c r="B20" s="7">
        <v>0</v>
      </c>
      <c r="C20" s="8">
        <v>0</v>
      </c>
      <c r="D20" s="4">
        <f t="shared" ref="D20:D25" si="1">B20-C20</f>
        <v>0</v>
      </c>
      <c r="E20" s="5"/>
      <c r="F20" s="112"/>
      <c r="G20" s="112"/>
      <c r="H20" s="112"/>
      <c r="I20" s="112"/>
      <c r="J20" s="112"/>
      <c r="K20" s="112"/>
    </row>
    <row r="21" spans="1:11" ht="15" customHeight="1">
      <c r="A21" s="6" t="s">
        <v>105</v>
      </c>
      <c r="B21" s="7">
        <v>0</v>
      </c>
      <c r="C21" s="8">
        <v>0</v>
      </c>
      <c r="D21" s="4">
        <f t="shared" si="1"/>
        <v>0</v>
      </c>
      <c r="E21" s="5"/>
      <c r="F21" s="112"/>
      <c r="G21" s="112"/>
      <c r="H21" s="112"/>
      <c r="I21" s="112"/>
      <c r="J21" s="112"/>
      <c r="K21" s="112"/>
    </row>
    <row r="22" spans="1:11" ht="15" customHeight="1">
      <c r="A22" s="6" t="s">
        <v>19</v>
      </c>
      <c r="B22" s="7">
        <v>0</v>
      </c>
      <c r="C22" s="8">
        <v>0</v>
      </c>
      <c r="D22" s="4">
        <f t="shared" si="1"/>
        <v>0</v>
      </c>
      <c r="E22" s="5"/>
      <c r="F22" s="112"/>
      <c r="G22" s="112"/>
      <c r="H22" s="112"/>
      <c r="I22" s="112"/>
      <c r="J22" s="112"/>
      <c r="K22" s="112"/>
    </row>
    <row r="23" spans="1:11" ht="15" customHeight="1">
      <c r="A23" s="6" t="s">
        <v>20</v>
      </c>
      <c r="B23" s="7">
        <v>0</v>
      </c>
      <c r="C23" s="8">
        <v>0</v>
      </c>
      <c r="D23" s="4">
        <f>B23-C23</f>
        <v>0</v>
      </c>
      <c r="E23" s="5"/>
      <c r="F23" s="112"/>
      <c r="G23" s="112"/>
      <c r="H23" s="112"/>
      <c r="I23" s="112"/>
      <c r="J23" s="112"/>
      <c r="K23" s="112"/>
    </row>
    <row r="24" spans="1:11" ht="15" customHeight="1">
      <c r="A24" s="6" t="s">
        <v>117</v>
      </c>
      <c r="B24" s="7">
        <v>0</v>
      </c>
      <c r="C24" s="8">
        <v>0</v>
      </c>
      <c r="D24" s="4">
        <f>B24-C24</f>
        <v>0</v>
      </c>
      <c r="E24" s="5"/>
      <c r="F24" s="112"/>
      <c r="G24" s="112"/>
      <c r="H24" s="112"/>
      <c r="I24" s="112"/>
      <c r="J24" s="112"/>
      <c r="K24" s="112"/>
    </row>
    <row r="25" spans="1:11" ht="15" customHeight="1">
      <c r="A25" s="9" t="s">
        <v>83</v>
      </c>
      <c r="B25" s="7">
        <v>0</v>
      </c>
      <c r="C25" s="8">
        <v>0</v>
      </c>
      <c r="D25" s="4">
        <f t="shared" si="1"/>
        <v>0</v>
      </c>
      <c r="E25" s="5"/>
      <c r="F25" s="112"/>
      <c r="G25" s="112"/>
      <c r="H25" s="112"/>
      <c r="I25" s="112"/>
      <c r="J25" s="112"/>
      <c r="K25" s="112"/>
    </row>
    <row r="26" spans="1:11" ht="15" customHeight="1">
      <c r="A26" s="9"/>
      <c r="B26" s="4"/>
      <c r="C26" s="10"/>
      <c r="D26" s="4"/>
      <c r="E26" s="5"/>
      <c r="F26" s="112"/>
      <c r="G26" s="112"/>
      <c r="H26" s="112"/>
      <c r="I26" s="112"/>
      <c r="J26" s="112"/>
      <c r="K26" s="112"/>
    </row>
    <row r="27" spans="1:11" ht="16">
      <c r="A27" s="54" t="s">
        <v>106</v>
      </c>
      <c r="B27" s="11">
        <f>SUM(B20:B26)</f>
        <v>0</v>
      </c>
      <c r="C27" s="12">
        <f>SUM(C20:C26)</f>
        <v>0</v>
      </c>
      <c r="D27" s="13">
        <f>SUM(D20:D26)</f>
        <v>0</v>
      </c>
      <c r="E27" s="14"/>
      <c r="F27" s="112"/>
      <c r="G27" s="112"/>
      <c r="H27" s="112"/>
      <c r="I27" s="112"/>
      <c r="J27" s="112"/>
      <c r="K27" s="112"/>
    </row>
    <row r="28" spans="1:11" ht="16">
      <c r="A28" s="6"/>
      <c r="B28" s="4"/>
      <c r="C28" s="10"/>
      <c r="D28" s="4"/>
      <c r="E28" s="5"/>
      <c r="F28" s="112"/>
      <c r="G28" s="112"/>
      <c r="H28" s="112"/>
      <c r="I28" s="112"/>
      <c r="J28" s="112"/>
      <c r="K28" s="112"/>
    </row>
    <row r="29" spans="1:11" ht="16">
      <c r="A29" s="54" t="s">
        <v>21</v>
      </c>
      <c r="B29" s="4"/>
      <c r="C29" s="10"/>
      <c r="D29" s="4"/>
      <c r="E29" s="5"/>
      <c r="F29" s="112"/>
      <c r="G29" s="112"/>
      <c r="H29" s="112"/>
      <c r="I29" s="112"/>
      <c r="J29" s="112"/>
      <c r="K29" s="112"/>
    </row>
    <row r="30" spans="1:11" ht="16">
      <c r="A30" s="6" t="s">
        <v>154</v>
      </c>
      <c r="B30" s="7">
        <v>0</v>
      </c>
      <c r="C30" s="8">
        <v>0</v>
      </c>
      <c r="D30" s="4">
        <f t="shared" ref="D30:D36" si="2">B30-C30</f>
        <v>0</v>
      </c>
      <c r="E30" s="5"/>
      <c r="F30" s="112"/>
      <c r="G30" s="112"/>
      <c r="H30" s="112"/>
      <c r="I30" s="112"/>
      <c r="J30" s="112"/>
      <c r="K30" s="112"/>
    </row>
    <row r="31" spans="1:11" ht="16">
      <c r="A31" s="6" t="s">
        <v>22</v>
      </c>
      <c r="B31" s="7">
        <v>0</v>
      </c>
      <c r="C31" s="8">
        <v>0</v>
      </c>
      <c r="D31" s="4">
        <f t="shared" si="2"/>
        <v>0</v>
      </c>
      <c r="E31" s="5"/>
      <c r="F31" s="112"/>
      <c r="G31" s="112"/>
      <c r="H31" s="112"/>
      <c r="I31" s="112"/>
      <c r="J31" s="112"/>
      <c r="K31" s="112"/>
    </row>
    <row r="32" spans="1:11" ht="16">
      <c r="A32" s="6" t="s">
        <v>109</v>
      </c>
      <c r="B32" s="7">
        <v>0</v>
      </c>
      <c r="C32" s="8">
        <v>0</v>
      </c>
      <c r="D32" s="4">
        <f t="shared" si="2"/>
        <v>0</v>
      </c>
      <c r="E32" s="5"/>
      <c r="F32" s="112"/>
      <c r="G32" s="112"/>
      <c r="H32" s="112"/>
      <c r="I32" s="112"/>
      <c r="J32" s="112"/>
      <c r="K32" s="112"/>
    </row>
    <row r="33" spans="1:11" ht="16">
      <c r="A33" s="6" t="s">
        <v>110</v>
      </c>
      <c r="B33" s="7">
        <v>0</v>
      </c>
      <c r="C33" s="8">
        <v>0</v>
      </c>
      <c r="D33" s="4">
        <f t="shared" si="2"/>
        <v>0</v>
      </c>
      <c r="E33" s="5"/>
      <c r="F33" s="112"/>
      <c r="G33" s="112"/>
      <c r="H33" s="112"/>
      <c r="I33" s="112"/>
      <c r="J33" s="112"/>
      <c r="K33" s="112"/>
    </row>
    <row r="34" spans="1:11" ht="16">
      <c r="A34" s="6" t="s">
        <v>112</v>
      </c>
      <c r="B34" s="7">
        <v>0</v>
      </c>
      <c r="C34" s="8">
        <v>0</v>
      </c>
      <c r="D34" s="4">
        <f t="shared" si="2"/>
        <v>0</v>
      </c>
      <c r="E34" s="5"/>
      <c r="F34" s="112"/>
      <c r="G34" s="112"/>
      <c r="H34" s="112"/>
      <c r="I34" s="112"/>
      <c r="J34" s="112"/>
      <c r="K34" s="112"/>
    </row>
    <row r="35" spans="1:11" ht="16">
      <c r="A35" s="6" t="s">
        <v>111</v>
      </c>
      <c r="B35" s="7">
        <v>0</v>
      </c>
      <c r="C35" s="8">
        <v>0</v>
      </c>
      <c r="D35" s="4">
        <f t="shared" si="2"/>
        <v>0</v>
      </c>
      <c r="E35" s="5"/>
      <c r="F35" s="112"/>
      <c r="G35" s="112"/>
      <c r="H35" s="112"/>
      <c r="I35" s="112"/>
      <c r="J35" s="112"/>
      <c r="K35" s="112"/>
    </row>
    <row r="36" spans="1:11" ht="16">
      <c r="A36" s="9" t="s">
        <v>107</v>
      </c>
      <c r="B36" s="7">
        <v>0</v>
      </c>
      <c r="C36" s="8">
        <v>0</v>
      </c>
      <c r="D36" s="4">
        <f t="shared" si="2"/>
        <v>0</v>
      </c>
      <c r="E36" s="5"/>
      <c r="F36" s="112"/>
      <c r="G36" s="112"/>
      <c r="H36" s="112"/>
      <c r="I36" s="112"/>
      <c r="J36" s="112"/>
      <c r="K36" s="112"/>
    </row>
    <row r="37" spans="1:11" ht="14" customHeight="1">
      <c r="A37" s="9"/>
      <c r="B37" s="4"/>
      <c r="C37" s="10"/>
      <c r="D37" s="4"/>
      <c r="E37" s="5"/>
      <c r="F37" s="112"/>
      <c r="G37" s="112"/>
      <c r="H37" s="112"/>
      <c r="I37" s="112"/>
      <c r="J37" s="112"/>
      <c r="K37" s="112"/>
    </row>
    <row r="38" spans="1:11" ht="16">
      <c r="A38" s="54" t="s">
        <v>113</v>
      </c>
      <c r="B38" s="11">
        <f>SUM(B30:B37)</f>
        <v>0</v>
      </c>
      <c r="C38" s="12">
        <f>SUM(C30:C37)</f>
        <v>0</v>
      </c>
      <c r="D38" s="13">
        <f>SUM(D30:D37)</f>
        <v>0</v>
      </c>
      <c r="E38" s="14"/>
      <c r="F38" s="112"/>
      <c r="G38" s="112"/>
      <c r="H38" s="112"/>
      <c r="I38" s="112"/>
      <c r="J38" s="112"/>
      <c r="K38" s="112"/>
    </row>
    <row r="39" spans="1:11" s="109" customFormat="1" ht="16">
      <c r="A39" s="6"/>
      <c r="B39" s="4"/>
      <c r="C39" s="10"/>
      <c r="D39" s="4"/>
      <c r="E39" s="5"/>
      <c r="F39" s="112"/>
      <c r="G39" s="112"/>
      <c r="H39" s="112"/>
      <c r="I39" s="112"/>
      <c r="J39" s="112"/>
      <c r="K39" s="112"/>
    </row>
    <row r="40" spans="1:11" ht="15.75" customHeight="1">
      <c r="A40" s="51" t="s">
        <v>6</v>
      </c>
      <c r="B40" s="52">
        <f>B17+B27+B38</f>
        <v>0</v>
      </c>
      <c r="C40" s="52">
        <f>C17+C27+C38</f>
        <v>0</v>
      </c>
      <c r="D40" s="51">
        <f>D17+D27+D38</f>
        <v>0</v>
      </c>
      <c r="E40" s="53"/>
      <c r="F40" s="112"/>
      <c r="G40" s="112"/>
      <c r="H40" s="112"/>
      <c r="I40" s="112"/>
      <c r="J40" s="112"/>
      <c r="K40" s="112"/>
    </row>
    <row r="41" spans="1:11" ht="15" customHeight="1">
      <c r="A41" s="118"/>
      <c r="B41" s="118"/>
      <c r="C41" s="118"/>
      <c r="D41" s="118"/>
      <c r="E41" s="118"/>
      <c r="F41" s="112"/>
      <c r="G41" s="112"/>
      <c r="H41" s="112"/>
      <c r="I41" s="112"/>
      <c r="J41" s="112"/>
      <c r="K41" s="112"/>
    </row>
    <row r="42" spans="1:11" ht="15" customHeight="1">
      <c r="A42" s="119"/>
      <c r="B42" s="119"/>
      <c r="C42" s="119"/>
      <c r="D42" s="119"/>
      <c r="E42" s="119"/>
      <c r="F42" s="112"/>
      <c r="G42" s="112"/>
      <c r="H42" s="112"/>
      <c r="I42" s="112"/>
      <c r="J42" s="112"/>
      <c r="K42" s="112"/>
    </row>
    <row r="43" spans="1:11" ht="15" customHeight="1">
      <c r="A43" s="119"/>
      <c r="B43" s="119"/>
      <c r="C43" s="119"/>
      <c r="D43" s="119"/>
      <c r="E43" s="119"/>
      <c r="F43" s="112"/>
      <c r="G43" s="112"/>
      <c r="H43" s="112"/>
      <c r="I43" s="112"/>
      <c r="J43" s="112"/>
      <c r="K43" s="112"/>
    </row>
    <row r="44" spans="1:11" ht="15" customHeight="1">
      <c r="A44" s="119"/>
      <c r="B44" s="119"/>
      <c r="C44" s="119"/>
      <c r="D44" s="119"/>
      <c r="E44" s="119"/>
      <c r="F44" s="112"/>
      <c r="G44" s="112"/>
      <c r="H44" s="112"/>
      <c r="I44" s="112"/>
      <c r="J44" s="112"/>
      <c r="K44" s="112"/>
    </row>
    <row r="45" spans="1:11" ht="15" customHeight="1">
      <c r="A45" s="119"/>
      <c r="B45" s="119"/>
      <c r="C45" s="119"/>
      <c r="D45" s="119"/>
      <c r="E45" s="119"/>
      <c r="F45" s="112"/>
      <c r="G45" s="112"/>
      <c r="H45" s="112"/>
      <c r="I45" s="112"/>
      <c r="J45" s="112"/>
      <c r="K45" s="112"/>
    </row>
    <row r="46" spans="1:11" ht="15" customHeight="1">
      <c r="A46" s="119"/>
      <c r="B46" s="119"/>
      <c r="C46" s="119"/>
      <c r="D46" s="119"/>
      <c r="E46" s="119"/>
      <c r="F46" s="112"/>
      <c r="G46" s="112"/>
      <c r="H46" s="112"/>
      <c r="I46" s="112"/>
      <c r="J46" s="112"/>
      <c r="K46" s="112"/>
    </row>
    <row r="47" spans="1:11" ht="15" customHeight="1">
      <c r="A47" s="119"/>
      <c r="B47" s="119"/>
      <c r="C47" s="119"/>
      <c r="D47" s="119"/>
      <c r="E47" s="119"/>
      <c r="F47" s="112"/>
      <c r="G47" s="112"/>
      <c r="H47" s="112"/>
      <c r="I47" s="112"/>
      <c r="J47" s="112"/>
      <c r="K47" s="112"/>
    </row>
    <row r="48" spans="1:11" ht="15" customHeight="1">
      <c r="A48" s="119"/>
      <c r="B48" s="119"/>
      <c r="C48" s="119"/>
      <c r="D48" s="119"/>
      <c r="E48" s="119"/>
      <c r="F48" s="112"/>
      <c r="G48" s="112"/>
      <c r="H48" s="112"/>
      <c r="I48" s="112"/>
      <c r="J48" s="112"/>
      <c r="K48" s="112"/>
    </row>
    <row r="49" spans="1:11" ht="15" customHeight="1">
      <c r="A49" s="119"/>
      <c r="B49" s="119"/>
      <c r="C49" s="119"/>
      <c r="D49" s="119"/>
      <c r="E49" s="119"/>
      <c r="F49" s="112"/>
      <c r="G49" s="112"/>
      <c r="H49" s="112"/>
      <c r="I49" s="112"/>
      <c r="J49" s="112"/>
      <c r="K49" s="112"/>
    </row>
    <row r="50" spans="1:11" ht="15" customHeight="1">
      <c r="A50" s="119"/>
      <c r="B50" s="119"/>
      <c r="C50" s="119"/>
      <c r="D50" s="119"/>
      <c r="E50" s="119"/>
      <c r="F50" s="112"/>
      <c r="G50" s="112"/>
      <c r="H50" s="112"/>
      <c r="I50" s="112"/>
      <c r="J50" s="112"/>
      <c r="K50" s="112"/>
    </row>
    <row r="51" spans="1:11" ht="15" customHeight="1">
      <c r="A51" s="119"/>
      <c r="B51" s="119"/>
      <c r="C51" s="119"/>
      <c r="D51" s="119"/>
      <c r="E51" s="119"/>
      <c r="F51" s="112"/>
      <c r="G51" s="112"/>
      <c r="H51" s="112"/>
      <c r="I51" s="112"/>
      <c r="J51" s="112"/>
      <c r="K51" s="112"/>
    </row>
    <row r="52" spans="1:11" ht="15" customHeight="1">
      <c r="A52" s="119"/>
      <c r="B52" s="119"/>
      <c r="C52" s="119"/>
      <c r="D52" s="119"/>
      <c r="E52" s="119"/>
      <c r="F52" s="112"/>
      <c r="G52" s="112"/>
      <c r="H52" s="112"/>
      <c r="I52" s="112"/>
      <c r="J52" s="112"/>
      <c r="K52" s="112"/>
    </row>
    <row r="53" spans="1:11" ht="15" customHeight="1">
      <c r="A53" s="119"/>
      <c r="B53" s="119"/>
      <c r="C53" s="119"/>
      <c r="D53" s="119"/>
      <c r="E53" s="119"/>
      <c r="F53" s="112"/>
      <c r="G53" s="112"/>
      <c r="H53" s="112"/>
      <c r="I53" s="112"/>
      <c r="J53" s="112"/>
      <c r="K53" s="112"/>
    </row>
    <row r="54" spans="1:11" ht="15" customHeight="1">
      <c r="A54" s="119"/>
      <c r="B54" s="119"/>
      <c r="C54" s="119"/>
      <c r="D54" s="119"/>
      <c r="E54" s="119"/>
      <c r="F54" s="112"/>
      <c r="G54" s="112"/>
      <c r="H54" s="112"/>
      <c r="I54" s="112"/>
      <c r="J54" s="112"/>
      <c r="K54" s="112"/>
    </row>
    <row r="55" spans="1:11" ht="15" customHeight="1">
      <c r="A55" s="119"/>
      <c r="B55" s="119"/>
      <c r="C55" s="119"/>
      <c r="D55" s="119"/>
      <c r="E55" s="119"/>
      <c r="F55" s="112"/>
      <c r="G55" s="112"/>
      <c r="H55" s="112"/>
      <c r="I55" s="112"/>
      <c r="J55" s="112"/>
      <c r="K55" s="112"/>
    </row>
    <row r="56" spans="1:11" ht="15" customHeight="1">
      <c r="A56" s="119"/>
      <c r="B56" s="119"/>
      <c r="C56" s="119"/>
      <c r="D56" s="119"/>
      <c r="E56" s="119"/>
      <c r="F56" s="112"/>
      <c r="G56" s="112"/>
      <c r="H56" s="112"/>
      <c r="I56" s="112"/>
      <c r="J56" s="112"/>
      <c r="K56" s="112"/>
    </row>
    <row r="57" spans="1:11" ht="15" customHeight="1">
      <c r="A57" s="119"/>
      <c r="B57" s="119"/>
      <c r="C57" s="119"/>
      <c r="D57" s="119"/>
      <c r="E57" s="119"/>
      <c r="F57" s="112"/>
      <c r="G57" s="112"/>
      <c r="H57" s="112"/>
      <c r="I57" s="112"/>
      <c r="J57" s="112"/>
      <c r="K57" s="112"/>
    </row>
    <row r="58" spans="1:11" ht="15" customHeight="1">
      <c r="A58" s="119"/>
      <c r="B58" s="119"/>
      <c r="C58" s="119"/>
      <c r="D58" s="119"/>
      <c r="E58" s="119"/>
      <c r="F58" s="112"/>
      <c r="G58" s="112"/>
      <c r="H58" s="112"/>
      <c r="I58" s="112"/>
      <c r="J58" s="112"/>
      <c r="K58" s="112"/>
    </row>
    <row r="59" spans="1:11" ht="15" customHeight="1">
      <c r="A59" s="119"/>
      <c r="B59" s="119"/>
      <c r="C59" s="119"/>
      <c r="D59" s="119"/>
      <c r="E59" s="119"/>
      <c r="F59" s="112"/>
      <c r="G59" s="112"/>
      <c r="H59" s="112"/>
      <c r="I59" s="112"/>
      <c r="J59" s="112"/>
      <c r="K59" s="112"/>
    </row>
    <row r="60" spans="1:11" ht="15" customHeight="1">
      <c r="A60" s="119"/>
      <c r="B60" s="119"/>
      <c r="C60" s="119"/>
      <c r="D60" s="119"/>
      <c r="E60" s="119"/>
      <c r="F60" s="112"/>
      <c r="G60" s="112"/>
      <c r="H60" s="112"/>
      <c r="I60" s="112"/>
      <c r="J60" s="112"/>
      <c r="K60" s="112"/>
    </row>
    <row r="61" spans="1:11" ht="15" customHeight="1">
      <c r="A61" s="119"/>
      <c r="B61" s="119"/>
      <c r="C61" s="119"/>
      <c r="D61" s="119"/>
      <c r="E61" s="119"/>
      <c r="F61" s="112"/>
      <c r="G61" s="112"/>
      <c r="H61" s="112"/>
      <c r="I61" s="112"/>
      <c r="J61" s="112"/>
      <c r="K61" s="112"/>
    </row>
    <row r="62" spans="1:11" ht="15" customHeight="1">
      <c r="A62" s="119"/>
      <c r="B62" s="119"/>
      <c r="C62" s="119"/>
      <c r="D62" s="119"/>
      <c r="E62" s="119"/>
      <c r="F62" s="112"/>
      <c r="G62" s="112"/>
      <c r="H62" s="112"/>
      <c r="I62" s="112"/>
      <c r="J62" s="112"/>
      <c r="K62" s="112"/>
    </row>
    <row r="63" spans="1:11" ht="15" customHeight="1">
      <c r="A63" s="119"/>
      <c r="B63" s="119"/>
      <c r="C63" s="119"/>
      <c r="D63" s="119"/>
      <c r="E63" s="119"/>
      <c r="F63" s="112"/>
      <c r="G63" s="112"/>
      <c r="H63" s="112"/>
      <c r="I63" s="112"/>
      <c r="J63" s="112"/>
      <c r="K63" s="112"/>
    </row>
    <row r="64" spans="1:11" ht="15" customHeight="1">
      <c r="A64" s="119"/>
      <c r="B64" s="119"/>
      <c r="C64" s="119"/>
      <c r="D64" s="119"/>
      <c r="E64" s="119"/>
      <c r="F64" s="112"/>
      <c r="G64" s="112"/>
      <c r="H64" s="112"/>
      <c r="I64" s="112"/>
      <c r="J64" s="112"/>
      <c r="K64" s="112"/>
    </row>
    <row r="65" spans="1:11" ht="15" customHeight="1">
      <c r="A65" s="119"/>
      <c r="B65" s="119"/>
      <c r="C65" s="119"/>
      <c r="D65" s="119"/>
      <c r="E65" s="119"/>
      <c r="F65" s="112"/>
      <c r="G65" s="112"/>
      <c r="H65" s="112"/>
      <c r="I65" s="112"/>
      <c r="J65" s="112"/>
      <c r="K65" s="112"/>
    </row>
  </sheetData>
  <mergeCells count="4">
    <mergeCell ref="A3:E3"/>
    <mergeCell ref="A4:E5"/>
    <mergeCell ref="B1:E2"/>
    <mergeCell ref="A1:A2"/>
  </mergeCells>
  <phoneticPr fontId="3" type="noConversion"/>
  <hyperlinks>
    <hyperlink ref="A4" r:id="rId1"/>
    <hyperlink ref="D3" r:id="rId2" display="https://www.suntrust.com/resourcecenter/personalbanking"/>
    <hyperlink ref="C3" r:id="rId3" display="https://www.suntrust.com/resourcecenter/personalbanking"/>
    <hyperlink ref="B3" r:id="rId4" display="https://www.suntrust.com/resourcecenter/personalbanking"/>
  </hyperlinks>
  <pageMargins left="0.75" right="0.75" top="1" bottom="1" header="0.5" footer="0.5"/>
  <pageSetup orientation="portrait" horizontalDpi="4294967292" verticalDpi="4294967292"/>
  <colBreaks count="1" manualBreakCount="1">
    <brk id="1" max="1048575" man="1"/>
  </colBreaks>
  <drawing r:id="rId5"/>
  <legacyDrawing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heetPr>
  <dimension ref="A1:H29"/>
  <sheetViews>
    <sheetView showGridLines="0" topLeftCell="A2" zoomScale="90" zoomScaleNormal="90" zoomScalePageLayoutView="90" workbookViewId="0">
      <selection activeCell="A3" sqref="A3:E3"/>
    </sheetView>
  </sheetViews>
  <sheetFormatPr baseColWidth="10" defaultColWidth="10.83203125" defaultRowHeight="15" outlineLevelRow="1" x14ac:dyDescent="0"/>
  <cols>
    <col min="1" max="1" width="37.1640625" style="108" customWidth="1"/>
    <col min="2" max="2" width="25.6640625" style="108" customWidth="1"/>
    <col min="3" max="3" width="25.6640625" style="111" customWidth="1"/>
    <col min="4" max="4" width="22.83203125" style="108" customWidth="1"/>
    <col min="5" max="5" width="21.5" style="108" customWidth="1"/>
    <col min="6" max="6" width="96.33203125" style="108" customWidth="1"/>
    <col min="7" max="10" width="10.83203125" style="108"/>
    <col min="11" max="11" width="16.1640625" style="108" bestFit="1" customWidth="1"/>
    <col min="12" max="12" width="16.1640625" style="108" customWidth="1"/>
    <col min="13" max="16384" width="10.83203125" style="108"/>
  </cols>
  <sheetData>
    <row r="1" spans="1:8" ht="23" hidden="1" customHeight="1">
      <c r="A1" s="199"/>
      <c r="B1" s="199"/>
      <c r="C1" s="198" t="s">
        <v>147</v>
      </c>
      <c r="D1" s="199"/>
      <c r="E1" s="200"/>
      <c r="F1" s="112"/>
    </row>
    <row r="2" spans="1:8" ht="124" customHeight="1">
      <c r="A2" s="201"/>
      <c r="B2" s="201"/>
      <c r="C2" s="201"/>
      <c r="D2" s="201"/>
      <c r="E2" s="202"/>
      <c r="F2" s="112"/>
    </row>
    <row r="3" spans="1:8" ht="44" customHeight="1">
      <c r="A3" s="196" t="s">
        <v>155</v>
      </c>
      <c r="B3" s="196"/>
      <c r="C3" s="196"/>
      <c r="D3" s="196"/>
      <c r="E3" s="197"/>
      <c r="F3" s="112"/>
    </row>
    <row r="4" spans="1:8" ht="24.75" customHeight="1">
      <c r="A4" s="123" t="s">
        <v>45</v>
      </c>
      <c r="B4" s="122">
        <v>0</v>
      </c>
      <c r="C4" s="124"/>
      <c r="D4" s="125"/>
      <c r="E4" s="126"/>
      <c r="F4" s="112"/>
    </row>
    <row r="5" spans="1:8" s="87" customFormat="1" ht="12" customHeight="1">
      <c r="A5" s="195"/>
      <c r="B5" s="195"/>
      <c r="C5" s="195"/>
      <c r="D5" s="195"/>
      <c r="E5" s="195"/>
      <c r="F5" s="112"/>
    </row>
    <row r="6" spans="1:8" ht="20.25" customHeight="1">
      <c r="A6" s="62" t="s">
        <v>115</v>
      </c>
      <c r="B6" s="63" t="s">
        <v>93</v>
      </c>
      <c r="C6" s="63" t="s">
        <v>92</v>
      </c>
      <c r="D6" s="64" t="s">
        <v>84</v>
      </c>
      <c r="E6" s="64" t="s">
        <v>60</v>
      </c>
      <c r="F6" s="112"/>
      <c r="G6" s="113"/>
      <c r="H6" s="113"/>
    </row>
    <row r="7" spans="1:8" ht="15" customHeight="1">
      <c r="A7" s="65" t="s">
        <v>65</v>
      </c>
      <c r="B7" s="66">
        <v>0</v>
      </c>
      <c r="C7" s="67"/>
      <c r="D7" s="66">
        <v>0</v>
      </c>
      <c r="E7" s="69">
        <f t="shared" ref="E7:E12" si="0">B7-D7</f>
        <v>0</v>
      </c>
      <c r="F7" s="112"/>
      <c r="G7" s="113"/>
      <c r="H7" s="113"/>
    </row>
    <row r="8" spans="1:8" ht="15" customHeight="1">
      <c r="A8" s="6" t="s">
        <v>46</v>
      </c>
      <c r="B8" s="7">
        <v>0</v>
      </c>
      <c r="C8" s="68"/>
      <c r="D8" s="7">
        <v>0</v>
      </c>
      <c r="E8" s="69">
        <f t="shared" si="0"/>
        <v>0</v>
      </c>
      <c r="F8" s="112"/>
      <c r="G8" s="113"/>
      <c r="H8" s="113"/>
    </row>
    <row r="9" spans="1:8" ht="15" customHeight="1">
      <c r="A9" s="21" t="s">
        <v>125</v>
      </c>
      <c r="B9" s="7">
        <v>0</v>
      </c>
      <c r="C9" s="68"/>
      <c r="D9" s="7">
        <v>0</v>
      </c>
      <c r="E9" s="69">
        <f t="shared" si="0"/>
        <v>0</v>
      </c>
      <c r="F9" s="112"/>
      <c r="G9" s="113"/>
      <c r="H9" s="113"/>
    </row>
    <row r="10" spans="1:8" ht="15" customHeight="1">
      <c r="A10" s="6" t="s">
        <v>47</v>
      </c>
      <c r="B10" s="7">
        <v>0</v>
      </c>
      <c r="C10" s="68"/>
      <c r="D10" s="7">
        <v>0</v>
      </c>
      <c r="E10" s="69">
        <f t="shared" si="0"/>
        <v>0</v>
      </c>
      <c r="F10" s="112"/>
    </row>
    <row r="11" spans="1:8" ht="15" customHeight="1">
      <c r="A11" s="6" t="s">
        <v>48</v>
      </c>
      <c r="B11" s="7">
        <v>0</v>
      </c>
      <c r="C11" s="68"/>
      <c r="D11" s="7">
        <v>0</v>
      </c>
      <c r="E11" s="69">
        <f t="shared" si="0"/>
        <v>0</v>
      </c>
      <c r="F11" s="112"/>
    </row>
    <row r="12" spans="1:8" ht="15" customHeight="1">
      <c r="A12" s="6" t="s">
        <v>49</v>
      </c>
      <c r="B12" s="7">
        <v>0</v>
      </c>
      <c r="C12" s="68"/>
      <c r="D12" s="7">
        <v>0</v>
      </c>
      <c r="E12" s="69">
        <f t="shared" si="0"/>
        <v>0</v>
      </c>
      <c r="F12" s="112"/>
    </row>
    <row r="13" spans="1:8" ht="15" customHeight="1" collapsed="1">
      <c r="A13" s="6" t="s">
        <v>75</v>
      </c>
      <c r="B13" s="7">
        <v>0</v>
      </c>
      <c r="C13" s="68"/>
      <c r="D13" s="7">
        <v>0</v>
      </c>
      <c r="E13" s="69">
        <f t="shared" ref="E13:E22" si="1">B13-D13</f>
        <v>0</v>
      </c>
      <c r="F13" s="112"/>
    </row>
    <row r="14" spans="1:8" ht="15" hidden="1" customHeight="1" outlineLevel="1">
      <c r="A14" s="6" t="s">
        <v>50</v>
      </c>
      <c r="B14" s="7">
        <v>0</v>
      </c>
      <c r="C14" s="68"/>
      <c r="D14" s="7">
        <v>0</v>
      </c>
      <c r="E14" s="69">
        <f>B14-D14</f>
        <v>0</v>
      </c>
      <c r="F14" s="112"/>
    </row>
    <row r="15" spans="1:8" ht="15" hidden="1" customHeight="1" outlineLevel="1">
      <c r="A15" s="6" t="s">
        <v>145</v>
      </c>
      <c r="B15" s="7">
        <v>0</v>
      </c>
      <c r="C15" s="68"/>
      <c r="D15" s="7">
        <v>0</v>
      </c>
      <c r="E15" s="69">
        <f t="shared" si="1"/>
        <v>0</v>
      </c>
      <c r="F15" s="112"/>
    </row>
    <row r="16" spans="1:8" ht="15" hidden="1" customHeight="1" outlineLevel="1">
      <c r="A16" s="6" t="s">
        <v>116</v>
      </c>
      <c r="B16" s="7">
        <v>0</v>
      </c>
      <c r="C16" s="68"/>
      <c r="D16" s="7">
        <v>0</v>
      </c>
      <c r="E16" s="69">
        <f t="shared" si="1"/>
        <v>0</v>
      </c>
      <c r="F16" s="112"/>
    </row>
    <row r="17" spans="1:7" ht="15" hidden="1" customHeight="1" outlineLevel="1">
      <c r="A17" s="6" t="s">
        <v>23</v>
      </c>
      <c r="B17" s="7">
        <v>0</v>
      </c>
      <c r="C17" s="68"/>
      <c r="D17" s="7">
        <v>0</v>
      </c>
      <c r="E17" s="69">
        <f t="shared" si="1"/>
        <v>0</v>
      </c>
      <c r="F17" s="112"/>
    </row>
    <row r="18" spans="1:7" ht="16" hidden="1" outlineLevel="1">
      <c r="A18" s="6" t="s">
        <v>51</v>
      </c>
      <c r="B18" s="7">
        <v>0</v>
      </c>
      <c r="C18" s="68"/>
      <c r="D18" s="7">
        <v>0</v>
      </c>
      <c r="E18" s="69">
        <f t="shared" si="1"/>
        <v>0</v>
      </c>
      <c r="F18" s="112"/>
    </row>
    <row r="19" spans="1:7" ht="16" hidden="1" outlineLevel="1">
      <c r="A19" s="6" t="s">
        <v>88</v>
      </c>
      <c r="B19" s="7">
        <v>0</v>
      </c>
      <c r="C19" s="68"/>
      <c r="D19" s="7">
        <v>0</v>
      </c>
      <c r="E19" s="69">
        <f t="shared" si="1"/>
        <v>0</v>
      </c>
      <c r="F19" s="112"/>
    </row>
    <row r="20" spans="1:7" ht="16" hidden="1" outlineLevel="1">
      <c r="A20" s="6" t="s">
        <v>89</v>
      </c>
      <c r="B20" s="7">
        <v>0</v>
      </c>
      <c r="C20" s="68"/>
      <c r="D20" s="7">
        <v>0</v>
      </c>
      <c r="E20" s="69">
        <f t="shared" si="1"/>
        <v>0</v>
      </c>
      <c r="F20" s="112"/>
    </row>
    <row r="21" spans="1:7" ht="16" hidden="1" outlineLevel="1">
      <c r="A21" s="6" t="s">
        <v>108</v>
      </c>
      <c r="B21" s="7">
        <v>0</v>
      </c>
      <c r="C21" s="68"/>
      <c r="D21" s="7">
        <v>0</v>
      </c>
      <c r="E21" s="69">
        <f t="shared" si="1"/>
        <v>0</v>
      </c>
      <c r="F21" s="112"/>
    </row>
    <row r="22" spans="1:7" ht="16">
      <c r="A22" s="9" t="s">
        <v>90</v>
      </c>
      <c r="B22" s="7">
        <v>0</v>
      </c>
      <c r="C22" s="68"/>
      <c r="D22" s="7">
        <v>0</v>
      </c>
      <c r="E22" s="69">
        <f t="shared" si="1"/>
        <v>0</v>
      </c>
      <c r="F22" s="112"/>
    </row>
    <row r="23" spans="1:7" ht="16">
      <c r="A23" s="9"/>
      <c r="B23" s="4"/>
      <c r="C23" s="70"/>
      <c r="D23" s="4"/>
      <c r="E23" s="69"/>
      <c r="F23" s="112"/>
    </row>
    <row r="24" spans="1:7" ht="15.75" customHeight="1">
      <c r="A24" s="71" t="s">
        <v>91</v>
      </c>
      <c r="B24" s="72">
        <f>SUM(B7:B23)</f>
        <v>0</v>
      </c>
      <c r="C24" s="72"/>
      <c r="D24" s="72">
        <f>SUM(D7:D23)</f>
        <v>0</v>
      </c>
      <c r="E24" s="71">
        <f>SUM(E7:E23)</f>
        <v>0</v>
      </c>
      <c r="F24" s="112"/>
    </row>
    <row r="25" spans="1:7" ht="15" customHeight="1">
      <c r="A25" s="117"/>
      <c r="B25" s="114"/>
      <c r="C25" s="115"/>
      <c r="D25" s="116"/>
      <c r="E25" s="116"/>
      <c r="F25" s="112"/>
    </row>
    <row r="26" spans="1:7" ht="16">
      <c r="A26" s="117" t="s">
        <v>52</v>
      </c>
      <c r="B26" s="114">
        <f>B4-B24</f>
        <v>0</v>
      </c>
      <c r="C26" s="121" t="str">
        <f>IF(B26&gt;=0,"On track", "Over budget")</f>
        <v>On track</v>
      </c>
      <c r="D26" s="116"/>
      <c r="E26" s="116"/>
      <c r="F26" s="112"/>
      <c r="G26" s="74"/>
    </row>
    <row r="27" spans="1:7">
      <c r="A27" s="112"/>
      <c r="B27" s="112"/>
      <c r="C27" s="112"/>
      <c r="D27" s="112"/>
      <c r="E27" s="112"/>
      <c r="F27" s="112"/>
      <c r="G27" s="74"/>
    </row>
    <row r="28" spans="1:7">
      <c r="A28" s="112"/>
      <c r="B28" s="112"/>
      <c r="C28" s="112"/>
      <c r="D28" s="112"/>
      <c r="E28" s="112"/>
      <c r="F28" s="112"/>
      <c r="G28" s="74"/>
    </row>
    <row r="29" spans="1:7">
      <c r="E29" s="74"/>
    </row>
  </sheetData>
  <mergeCells count="4">
    <mergeCell ref="A5:E5"/>
    <mergeCell ref="A3:E3"/>
    <mergeCell ref="C1:E2"/>
    <mergeCell ref="A1:B2"/>
  </mergeCells>
  <phoneticPr fontId="3" type="noConversion"/>
  <pageMargins left="0.75" right="0.75" top="1" bottom="1" header="0.5" footer="0.5"/>
  <pageSetup paperSize="52" orientation="portrait" horizontalDpi="4294967292" verticalDpi="4294967292"/>
  <colBreaks count="1" manualBreakCount="1">
    <brk id="1" max="1048575" man="1"/>
  </colBreaks>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Main Budget</vt:lpstr>
      <vt:lpstr>Holiday Budget</vt:lpstr>
      <vt:lpstr>Gifting Guide</vt:lpstr>
    </vt:vector>
  </TitlesOfParts>
  <Company>Imagination Publishing</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Imagination Publishing</dc:creator>
  <cp:lastModifiedBy>Kristin  Batz</cp:lastModifiedBy>
  <cp:lastPrinted>2014-03-19T18:34:26Z</cp:lastPrinted>
  <dcterms:created xsi:type="dcterms:W3CDTF">2014-03-13T20:59:35Z</dcterms:created>
  <dcterms:modified xsi:type="dcterms:W3CDTF">2016-10-05T19:52:33Z</dcterms:modified>
</cp:coreProperties>
</file>